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小学" sheetId="1" r:id="rId1"/>
    <sheet name="初中" sheetId="2" r:id="rId2"/>
    <sheet name="高中" sheetId="3" r:id="rId3"/>
  </sheets>
  <definedNames>
    <definedName name="_xlnm.Print_Titles" localSheetId="0">'小学'!$A:$A,'小学'!$1:$4</definedName>
  </definedNames>
  <calcPr fullCalcOnLoad="1"/>
</workbook>
</file>

<file path=xl/sharedStrings.xml><?xml version="1.0" encoding="utf-8"?>
<sst xmlns="http://schemas.openxmlformats.org/spreadsheetml/2006/main" count="196" uniqueCount="75">
  <si>
    <t>2020年金华市婺城区中小学体质健康状况汇总表(小学)                                                   2020年金华市婺城区中小学体质健康状况汇总表(小学)</t>
  </si>
  <si>
    <t>公布单位：</t>
  </si>
  <si>
    <t>金华市婺城区教育局</t>
  </si>
  <si>
    <t>学校</t>
  </si>
  <si>
    <t>一年级</t>
  </si>
  <si>
    <t>二年级</t>
  </si>
  <si>
    <t>三年级</t>
  </si>
  <si>
    <t>四年级</t>
  </si>
  <si>
    <t>五年级</t>
  </si>
  <si>
    <t>六年级</t>
  </si>
  <si>
    <t>在籍学生数</t>
  </si>
  <si>
    <t>测试学生数</t>
  </si>
  <si>
    <t>测试眼数</t>
  </si>
  <si>
    <t>优秀数</t>
  </si>
  <si>
    <t>良好数</t>
  </si>
  <si>
    <t>及格数</t>
  </si>
  <si>
    <t>优良率（%）</t>
  </si>
  <si>
    <t>总达标率（%）</t>
  </si>
  <si>
    <t>近视眼数</t>
  </si>
  <si>
    <t>近视率（%）</t>
  </si>
  <si>
    <t>环城小学</t>
  </si>
  <si>
    <t>环城二小</t>
  </si>
  <si>
    <t>金师附小</t>
  </si>
  <si>
    <t>婺城小学</t>
  </si>
  <si>
    <t>荣光国际学校</t>
  </si>
  <si>
    <t>青春小学</t>
  </si>
  <si>
    <t>东市街小学</t>
  </si>
  <si>
    <t>育才小学</t>
  </si>
  <si>
    <t>红湖路小学</t>
  </si>
  <si>
    <t>站前小学</t>
  </si>
  <si>
    <t>北苑小学</t>
  </si>
  <si>
    <t>浙师大附小</t>
  </si>
  <si>
    <t>河盘桥小学</t>
  </si>
  <si>
    <t>乾西小学</t>
  </si>
  <si>
    <t>竹马小学</t>
  </si>
  <si>
    <t>雅畈小学</t>
  </si>
  <si>
    <t>中圣学校</t>
  </si>
  <si>
    <t>白龙桥小学</t>
  </si>
  <si>
    <t>虹路小学</t>
  </si>
  <si>
    <t>白龙桥第二小学</t>
  </si>
  <si>
    <t>白龙桥古方小学</t>
  </si>
  <si>
    <t>白龙桥天姆山小学</t>
  </si>
  <si>
    <t>临江小学</t>
  </si>
  <si>
    <t>琅琊小学</t>
  </si>
  <si>
    <t>蒋堂小学</t>
  </si>
  <si>
    <t>仙源湖实验学校</t>
  </si>
  <si>
    <t>新世纪学校</t>
  </si>
  <si>
    <t>长山小学</t>
  </si>
  <si>
    <t>华电小学</t>
  </si>
  <si>
    <t>尚雅实验学校</t>
  </si>
  <si>
    <t>求是学校</t>
  </si>
  <si>
    <t>罗店小学</t>
  </si>
  <si>
    <t>合计</t>
  </si>
  <si>
    <t>2020年金华市婺城区中小学体质健康状况汇总表(初中)</t>
  </si>
  <si>
    <t>七年级</t>
  </si>
  <si>
    <t>八年级</t>
  </si>
  <si>
    <t>九年级</t>
  </si>
  <si>
    <t>金华四中</t>
  </si>
  <si>
    <t>金华五中</t>
  </si>
  <si>
    <t>青春中学</t>
  </si>
  <si>
    <t>金华九中</t>
  </si>
  <si>
    <t>金华十六中</t>
  </si>
  <si>
    <t>金华十七中</t>
  </si>
  <si>
    <t>雅畈初中</t>
  </si>
  <si>
    <t>婺城中学</t>
  </si>
  <si>
    <t>琅琊初中</t>
  </si>
  <si>
    <t>蒋堂初中</t>
  </si>
  <si>
    <t>婺州外国语学校</t>
  </si>
  <si>
    <t>金华十中</t>
  </si>
  <si>
    <t>金华十四中</t>
  </si>
  <si>
    <t>2020年金华市婺城区中小学体质健康状况汇总表(高中)</t>
  </si>
  <si>
    <t>高一年级</t>
  </si>
  <si>
    <t>高二年级</t>
  </si>
  <si>
    <t>高三年级</t>
  </si>
  <si>
    <t>金华实验中学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</si>
</sst>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1" applyNumberFormat="0" applyFill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2" applyNumberFormat="0" applyAlignment="0" applyProtection="0"/>
    <xf numFmtId="0" fontId="12" fillId="0" borderId="3" applyNumberFormat="0" applyFill="0" applyAlignment="0" applyProtection="0"/>
    <xf numFmtId="0" fontId="36" fillId="5" borderId="4" applyNumberFormat="0" applyAlignment="0" applyProtection="0"/>
    <xf numFmtId="0" fontId="9" fillId="0" borderId="5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4" borderId="6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11" borderId="8" applyNumberFormat="0" applyFont="0" applyAlignment="0" applyProtection="0"/>
    <xf numFmtId="0" fontId="38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6" fillId="0" borderId="10" applyNumberFormat="0" applyFill="0" applyAlignment="0" applyProtection="0"/>
    <xf numFmtId="0" fontId="23" fillId="10" borderId="0" applyNumberFormat="0" applyBorder="0" applyAlignment="0" applyProtection="0"/>
    <xf numFmtId="0" fontId="41" fillId="0" borderId="11" applyNumberFormat="0" applyFill="0" applyAlignment="0" applyProtection="0"/>
    <xf numFmtId="0" fontId="23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7" fillId="15" borderId="12" applyNumberFormat="0" applyAlignment="0" applyProtection="0"/>
    <xf numFmtId="0" fontId="48" fillId="15" borderId="4" applyNumberFormat="0" applyAlignment="0" applyProtection="0"/>
    <xf numFmtId="0" fontId="49" fillId="16" borderId="13" applyNumberFormat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16" fillId="4" borderId="2" applyNumberFormat="0" applyAlignment="0" applyProtection="0"/>
    <xf numFmtId="0" fontId="25" fillId="0" borderId="3" applyNumberFormat="0" applyFill="0" applyAlignment="0" applyProtection="0"/>
    <xf numFmtId="0" fontId="38" fillId="19" borderId="0" applyNumberFormat="0" applyBorder="0" applyAlignment="0" applyProtection="0"/>
    <xf numFmtId="0" fontId="12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20" borderId="0" applyNumberFormat="0" applyBorder="0" applyAlignment="0" applyProtection="0"/>
    <xf numFmtId="0" fontId="31" fillId="21" borderId="0" applyNumberFormat="0" applyBorder="0" applyAlignment="0" applyProtection="0"/>
    <xf numFmtId="0" fontId="53" fillId="22" borderId="0" applyNumberFormat="0" applyBorder="0" applyAlignment="0" applyProtection="0"/>
    <xf numFmtId="0" fontId="18" fillId="4" borderId="2" applyNumberFormat="0" applyAlignment="0" applyProtection="0"/>
    <xf numFmtId="0" fontId="25" fillId="0" borderId="3" applyNumberFormat="0" applyFill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25" fillId="0" borderId="3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6" fillId="4" borderId="2" applyNumberFormat="0" applyAlignment="0" applyProtection="0"/>
    <xf numFmtId="0" fontId="25" fillId="0" borderId="3" applyNumberFormat="0" applyFill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6" fillId="4" borderId="2" applyNumberFormat="0" applyAlignment="0" applyProtection="0"/>
    <xf numFmtId="0" fontId="25" fillId="0" borderId="3" applyNumberFormat="0" applyFill="0" applyAlignment="0" applyProtection="0"/>
    <xf numFmtId="0" fontId="0" fillId="31" borderId="0" applyNumberFormat="0" applyBorder="0" applyAlignment="0" applyProtection="0"/>
    <xf numFmtId="0" fontId="28" fillId="4" borderId="6" applyNumberFormat="0" applyAlignment="0" applyProtection="0"/>
    <xf numFmtId="0" fontId="0" fillId="32" borderId="0" applyNumberFormat="0" applyBorder="0" applyAlignment="0" applyProtection="0"/>
    <xf numFmtId="0" fontId="38" fillId="33" borderId="0" applyNumberFormat="0" applyBorder="0" applyAlignment="0" applyProtection="0"/>
    <xf numFmtId="0" fontId="28" fillId="4" borderId="6" applyNumberFormat="0" applyAlignment="0" applyProtection="0"/>
    <xf numFmtId="0" fontId="0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1" fillId="21" borderId="0" applyNumberFormat="0" applyBorder="0" applyAlignment="0" applyProtection="0"/>
    <xf numFmtId="0" fontId="16" fillId="4" borderId="6" applyNumberFormat="0" applyAlignment="0" applyProtection="0"/>
    <xf numFmtId="0" fontId="0" fillId="37" borderId="0" applyNumberFormat="0" applyBorder="0" applyAlignment="0" applyProtection="0"/>
    <xf numFmtId="0" fontId="38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10" borderId="0" applyNumberFormat="0" applyBorder="0" applyAlignment="0" applyProtection="0"/>
    <xf numFmtId="0" fontId="31" fillId="21" borderId="0" applyNumberFormat="0" applyBorder="0" applyAlignment="0" applyProtection="0"/>
    <xf numFmtId="0" fontId="24" fillId="43" borderId="0" applyNumberFormat="0" applyBorder="0" applyAlignment="0" applyProtection="0"/>
    <xf numFmtId="0" fontId="11" fillId="43" borderId="0" applyNumberFormat="0" applyBorder="0" applyAlignment="0" applyProtection="0"/>
    <xf numFmtId="0" fontId="24" fillId="0" borderId="0">
      <alignment vertical="center"/>
      <protection/>
    </xf>
    <xf numFmtId="0" fontId="24" fillId="17" borderId="0" applyNumberFormat="0" applyBorder="0" applyAlignment="0" applyProtection="0"/>
    <xf numFmtId="0" fontId="24" fillId="44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31" fillId="21" borderId="0" applyNumberFormat="0" applyBorder="0" applyAlignment="0" applyProtection="0"/>
    <xf numFmtId="0" fontId="8" fillId="47" borderId="0" applyNumberFormat="0" applyBorder="0" applyAlignment="0" applyProtection="0"/>
    <xf numFmtId="0" fontId="24" fillId="0" borderId="0">
      <alignment vertical="center"/>
      <protection/>
    </xf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16" fillId="4" borderId="2" applyNumberFormat="0" applyAlignment="0" applyProtection="0"/>
    <xf numFmtId="0" fontId="16" fillId="0" borderId="17" applyNumberFormat="0" applyFill="0" applyAlignment="0" applyProtection="0"/>
    <xf numFmtId="0" fontId="16" fillId="4" borderId="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20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50" borderId="18" applyNumberFormat="0" applyAlignment="0" applyProtection="0"/>
    <xf numFmtId="0" fontId="26" fillId="0" borderId="0" applyNumberFormat="0" applyFill="0" applyBorder="0" applyAlignment="0" applyProtection="0"/>
    <xf numFmtId="0" fontId="21" fillId="50" borderId="18" applyNumberFormat="0" applyAlignment="0" applyProtection="0"/>
    <xf numFmtId="0" fontId="21" fillId="0" borderId="0" applyNumberFormat="0" applyFill="0" applyBorder="0" applyAlignment="0" applyProtection="0"/>
    <xf numFmtId="0" fontId="21" fillId="50" borderId="18" applyNumberFormat="0" applyAlignment="0" applyProtection="0"/>
    <xf numFmtId="0" fontId="26" fillId="0" borderId="0" applyNumberFormat="0" applyFill="0" applyBorder="0" applyAlignment="0" applyProtection="0"/>
    <xf numFmtId="0" fontId="9" fillId="50" borderId="18" applyNumberFormat="0" applyAlignment="0" applyProtection="0"/>
    <xf numFmtId="0" fontId="26" fillId="0" borderId="0" applyNumberFormat="0" applyFill="0" applyBorder="0" applyAlignment="0" applyProtection="0"/>
    <xf numFmtId="0" fontId="21" fillId="50" borderId="18" applyNumberFormat="0" applyAlignment="0" applyProtection="0"/>
    <xf numFmtId="0" fontId="26" fillId="0" borderId="0" applyNumberFormat="0" applyFill="0" applyBorder="0" applyAlignment="0" applyProtection="0"/>
    <xf numFmtId="0" fontId="21" fillId="50" borderId="18" applyNumberFormat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4" borderId="6" applyNumberFormat="0" applyAlignment="0" applyProtection="0"/>
    <xf numFmtId="0" fontId="2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4" borderId="6" applyNumberFormat="0" applyAlignment="0" applyProtection="0"/>
    <xf numFmtId="0" fontId="23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1" fillId="4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33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24" fillId="0" borderId="5" applyNumberFormat="0" applyFill="0" applyAlignment="0" applyProtection="0"/>
    <xf numFmtId="0" fontId="9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3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1" fillId="21" borderId="0" applyNumberFormat="0" applyBorder="0" applyAlignment="0" applyProtection="0"/>
    <xf numFmtId="0" fontId="28" fillId="4" borderId="6" applyNumberFormat="0" applyAlignment="0" applyProtection="0"/>
    <xf numFmtId="0" fontId="31" fillId="21" borderId="0" applyNumberFormat="0" applyBorder="0" applyAlignment="0" applyProtection="0"/>
    <xf numFmtId="0" fontId="28" fillId="4" borderId="6" applyNumberFormat="0" applyAlignment="0" applyProtection="0"/>
    <xf numFmtId="0" fontId="11" fillId="21" borderId="0" applyNumberFormat="0" applyBorder="0" applyAlignment="0" applyProtection="0"/>
    <xf numFmtId="0" fontId="28" fillId="4" borderId="6" applyNumberFormat="0" applyAlignment="0" applyProtection="0"/>
    <xf numFmtId="0" fontId="31" fillId="21" borderId="0" applyNumberFormat="0" applyBorder="0" applyAlignment="0" applyProtection="0"/>
    <xf numFmtId="0" fontId="28" fillId="4" borderId="6" applyNumberFormat="0" applyAlignment="0" applyProtection="0"/>
    <xf numFmtId="0" fontId="30" fillId="50" borderId="18" applyNumberFormat="0" applyAlignment="0" applyProtection="0"/>
    <xf numFmtId="0" fontId="21" fillId="50" borderId="18" applyNumberFormat="0" applyAlignment="0" applyProtection="0"/>
    <xf numFmtId="0" fontId="21" fillId="50" borderId="18" applyNumberFormat="0" applyAlignment="0" applyProtection="0"/>
    <xf numFmtId="0" fontId="21" fillId="50" borderId="18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6" fillId="4" borderId="2" applyNumberFormat="0" applyAlignment="0" applyProtection="0"/>
    <xf numFmtId="0" fontId="25" fillId="0" borderId="3" applyNumberFormat="0" applyFill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54" borderId="0" applyNumberFormat="0" applyBorder="0" applyAlignment="0" applyProtection="0"/>
    <xf numFmtId="0" fontId="9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4" borderId="2" applyNumberFormat="0" applyAlignment="0" applyProtection="0"/>
    <xf numFmtId="0" fontId="16" fillId="4" borderId="2" applyNumberFormat="0" applyAlignment="0" applyProtection="0"/>
    <xf numFmtId="0" fontId="26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10" fillId="45" borderId="6" applyNumberForma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  <xf numFmtId="0" fontId="24" fillId="11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horizontal="center" vertical="center" shrinkToFit="1"/>
    </xf>
    <xf numFmtId="0" fontId="4" fillId="0" borderId="20" xfId="101" applyFont="1" applyBorder="1">
      <alignment vertical="center"/>
      <protection/>
    </xf>
    <xf numFmtId="0" fontId="54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0" xfId="185" applyFont="1" applyBorder="1">
      <alignment vertical="center"/>
      <protection/>
    </xf>
    <xf numFmtId="176" fontId="4" fillId="0" borderId="20" xfId="101" applyNumberFormat="1" applyFont="1" applyBorder="1" applyAlignment="1">
      <alignment horizontal="center" vertical="center"/>
      <protection/>
    </xf>
    <xf numFmtId="0" fontId="55" fillId="0" borderId="20" xfId="0" applyFont="1" applyBorder="1" applyAlignment="1">
      <alignment horizontal="center" vertical="center"/>
    </xf>
    <xf numFmtId="0" fontId="4" fillId="0" borderId="20" xfId="101" applyFont="1" applyBorder="1" applyAlignment="1">
      <alignment horizontal="center" vertical="center"/>
      <protection/>
    </xf>
    <xf numFmtId="176" fontId="5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4" fillId="0" borderId="20" xfId="181" applyFont="1" applyBorder="1" applyAlignment="1">
      <alignment horizontal="center" vertical="center"/>
      <protection/>
    </xf>
    <xf numFmtId="177" fontId="4" fillId="0" borderId="20" xfId="181" applyNumberFormat="1" applyFont="1" applyBorder="1" applyAlignment="1">
      <alignment horizontal="center" vertical="center"/>
      <protection/>
    </xf>
    <xf numFmtId="0" fontId="5" fillId="0" borderId="20" xfId="0" applyFont="1" applyBorder="1" applyAlignment="1">
      <alignment vertical="center" shrinkToFit="1"/>
    </xf>
    <xf numFmtId="0" fontId="5" fillId="0" borderId="20" xfId="109" applyFont="1" applyBorder="1" applyAlignment="1">
      <alignment vertical="center" shrinkToFit="1"/>
      <protection/>
    </xf>
    <xf numFmtId="0" fontId="4" fillId="0" borderId="20" xfId="187" applyFont="1" applyBorder="1" applyAlignment="1">
      <alignment horizontal="center" vertical="center"/>
      <protection/>
    </xf>
    <xf numFmtId="176" fontId="4" fillId="0" borderId="20" xfId="109" applyNumberFormat="1" applyFont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178" fontId="54" fillId="0" borderId="20" xfId="0" applyNumberFormat="1" applyFont="1" applyBorder="1" applyAlignment="1">
      <alignment horizontal="center" vertical="center" shrinkToFit="1"/>
    </xf>
    <xf numFmtId="176" fontId="54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" fillId="0" borderId="20" xfId="101" applyFont="1" applyBorder="1" applyAlignment="1">
      <alignment horizontal="center" vertical="center" wrapText="1"/>
      <protection/>
    </xf>
    <xf numFmtId="176" fontId="4" fillId="0" borderId="20" xfId="101" applyNumberFormat="1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left" vertical="center" shrinkToFit="1"/>
    </xf>
    <xf numFmtId="0" fontId="55" fillId="0" borderId="20" xfId="0" applyFont="1" applyBorder="1" applyAlignment="1">
      <alignment horizontal="center" vertical="center" wrapText="1"/>
    </xf>
    <xf numFmtId="0" fontId="4" fillId="0" borderId="20" xfId="101" applyFont="1" applyBorder="1" applyAlignment="1">
      <alignment vertical="center" wrapText="1"/>
      <protection/>
    </xf>
    <xf numFmtId="0" fontId="4" fillId="0" borderId="20" xfId="182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left" vertical="center" shrinkToFit="1"/>
    </xf>
    <xf numFmtId="177" fontId="4" fillId="0" borderId="20" xfId="101" applyNumberFormat="1" applyFont="1" applyBorder="1" applyAlignment="1">
      <alignment horizontal="center" vertical="center" wrapText="1"/>
      <protection/>
    </xf>
    <xf numFmtId="0" fontId="6" fillId="0" borderId="20" xfId="101" applyFont="1" applyBorder="1" applyAlignment="1">
      <alignment horizontal="center" vertical="center"/>
      <protection/>
    </xf>
    <xf numFmtId="0" fontId="4" fillId="0" borderId="20" xfId="182" applyFont="1" applyBorder="1" applyAlignment="1">
      <alignment horizontal="center" vertical="center"/>
      <protection/>
    </xf>
    <xf numFmtId="177" fontId="4" fillId="0" borderId="20" xfId="101" applyNumberFormat="1" applyFont="1" applyBorder="1" applyAlignment="1">
      <alignment horizontal="center" vertical="center"/>
      <protection/>
    </xf>
    <xf numFmtId="176" fontId="4" fillId="0" borderId="20" xfId="186" applyNumberFormat="1" applyFont="1" applyBorder="1" applyAlignment="1">
      <alignment horizontal="center" vertical="center" wrapText="1"/>
      <protection/>
    </xf>
  </cellXfs>
  <cellStyles count="251">
    <cellStyle name="Normal" xfId="0"/>
    <cellStyle name="Currency [0]" xfId="15"/>
    <cellStyle name="标题 3 11" xfId="16"/>
    <cellStyle name="20% - 强调文字颜色 1 2" xfId="17"/>
    <cellStyle name="20% - 强调文字颜色 3" xfId="18"/>
    <cellStyle name="输出 3" xfId="19"/>
    <cellStyle name="链接单元格 5" xfId="20"/>
    <cellStyle name="输入" xfId="21"/>
    <cellStyle name="汇总 6" xfId="22"/>
    <cellStyle name="Currency" xfId="23"/>
    <cellStyle name="Comma [0]" xfId="24"/>
    <cellStyle name="40% - 强调文字颜色 3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注释" xfId="33"/>
    <cellStyle name="常规 6" xfId="34"/>
    <cellStyle name="标题 4" xfId="35"/>
    <cellStyle name="差 9" xfId="36"/>
    <cellStyle name="警告文本" xfId="37"/>
    <cellStyle name="注释 5" xfId="38"/>
    <cellStyle name="60% - 强调文字颜色 2" xfId="39"/>
    <cellStyle name="标题" xfId="40"/>
    <cellStyle name="解释性文本" xfId="41"/>
    <cellStyle name="标题 1" xfId="42"/>
    <cellStyle name="解释性文本 9" xfId="43"/>
    <cellStyle name="差 6" xfId="44"/>
    <cellStyle name="标题 2" xfId="45"/>
    <cellStyle name="差 7" xfId="46"/>
    <cellStyle name="标题 3" xfId="47"/>
    <cellStyle name="差 8" xfId="48"/>
    <cellStyle name="60% - 强调文字颜色 1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20% - 强调文字颜色 6" xfId="55"/>
    <cellStyle name="输出 6" xfId="56"/>
    <cellStyle name="链接单元格 8" xfId="57"/>
    <cellStyle name="强调文字颜色 2" xfId="58"/>
    <cellStyle name="标题 2 11" xfId="59"/>
    <cellStyle name="链接单元格" xfId="60"/>
    <cellStyle name="汇总" xfId="61"/>
    <cellStyle name="好" xfId="62"/>
    <cellStyle name="适中 8" xfId="63"/>
    <cellStyle name="适中" xfId="64"/>
    <cellStyle name="输出 5" xfId="65"/>
    <cellStyle name="链接单元格 7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链接单元格 4" xfId="73"/>
    <cellStyle name="20% - 强调文字颜色 2" xfId="74"/>
    <cellStyle name="40% - 强调文字颜色 2" xfId="75"/>
    <cellStyle name="强调文字颜色 3" xfId="76"/>
    <cellStyle name="强调文字颜色 4" xfId="77"/>
    <cellStyle name="输出 4" xfId="78"/>
    <cellStyle name="链接单元格 6" xfId="79"/>
    <cellStyle name="20% - 强调文字颜色 4" xfId="80"/>
    <cellStyle name="计算 3" xfId="81"/>
    <cellStyle name="40% - 强调文字颜色 4" xfId="82"/>
    <cellStyle name="强调文字颜色 5" xfId="83"/>
    <cellStyle name="计算 4" xfId="84"/>
    <cellStyle name="40% - 强调文字颜色 5" xfId="85"/>
    <cellStyle name="60% - 强调文字颜色 5" xfId="86"/>
    <cellStyle name="强调文字颜色 6" xfId="87"/>
    <cellStyle name="适中 2" xfId="88"/>
    <cellStyle name="计算 5" xfId="89"/>
    <cellStyle name="40% - 强调文字颜色 6" xfId="90"/>
    <cellStyle name="60% - 强调文字颜色 6" xfId="91"/>
    <cellStyle name="40% - 强调文字颜色 1 2" xfId="92"/>
    <cellStyle name="40% - 强调文字颜色 2 2" xfId="93"/>
    <cellStyle name="40% - 强调文字颜色 5 2" xfId="94"/>
    <cellStyle name="60% - 强调文字颜色 4 2" xfId="95"/>
    <cellStyle name="40% - 强调文字颜色 6 2" xfId="96"/>
    <cellStyle name="20% - 强调文字颜色 2 2" xfId="97"/>
    <cellStyle name="适中 7" xfId="98"/>
    <cellStyle name="20% - 强调文字颜色 3 2" xfId="99"/>
    <cellStyle name="好 11" xfId="100"/>
    <cellStyle name="常规 3" xfId="101"/>
    <cellStyle name="20% - 强调文字颜色 4 2" xfId="102"/>
    <cellStyle name="20% - 强调文字颜色 5 2" xfId="103"/>
    <cellStyle name="标题 4 11" xfId="104"/>
    <cellStyle name="20% - 强调文字颜色 6 2" xfId="105"/>
    <cellStyle name="40% - 强调文字颜色 3 2" xfId="106"/>
    <cellStyle name="适中 9" xfId="107"/>
    <cellStyle name="60% - 强调文字颜色 1 2" xfId="108"/>
    <cellStyle name="常规 5" xfId="109"/>
    <cellStyle name="60% - 强调文字颜色 2 2" xfId="110"/>
    <cellStyle name="60% - 强调文字颜色 3 2" xfId="111"/>
    <cellStyle name="60% - 强调文字颜色 5 2" xfId="112"/>
    <cellStyle name="60% - 强调文字颜色 6 2" xfId="113"/>
    <cellStyle name="输出 8" xfId="114"/>
    <cellStyle name="标题 1 10" xfId="115"/>
    <cellStyle name="输出 9" xfId="116"/>
    <cellStyle name="标题 1 11" xfId="117"/>
    <cellStyle name="标题 1 2" xfId="118"/>
    <cellStyle name="标题 1 3" xfId="119"/>
    <cellStyle name="标题 1 4" xfId="120"/>
    <cellStyle name="标题 1 5" xfId="121"/>
    <cellStyle name="标题 1 6" xfId="122"/>
    <cellStyle name="标题 1 7" xfId="123"/>
    <cellStyle name="标题 1 8" xfId="124"/>
    <cellStyle name="标题 1 9" xfId="125"/>
    <cellStyle name="标题 10" xfId="126"/>
    <cellStyle name="标题 11" xfId="127"/>
    <cellStyle name="标题 12" xfId="128"/>
    <cellStyle name="标题 13" xfId="129"/>
    <cellStyle name="标题 14" xfId="130"/>
    <cellStyle name="标题 2 10" xfId="131"/>
    <cellStyle name="标题 2 2" xfId="132"/>
    <cellStyle name="标题 2 3" xfId="133"/>
    <cellStyle name="标题 2 4" xfId="134"/>
    <cellStyle name="标题 2 5" xfId="135"/>
    <cellStyle name="标题 2 6" xfId="136"/>
    <cellStyle name="标题 2 7" xfId="137"/>
    <cellStyle name="标题 2 8" xfId="138"/>
    <cellStyle name="标题 2 9" xfId="139"/>
    <cellStyle name="标题 3 10" xfId="140"/>
    <cellStyle name="标题 3 2" xfId="141"/>
    <cellStyle name="标题 3 3" xfId="142"/>
    <cellStyle name="标题 3 4" xfId="143"/>
    <cellStyle name="标题 3 5" xfId="144"/>
    <cellStyle name="标题 3 6" xfId="145"/>
    <cellStyle name="标题 3 7" xfId="146"/>
    <cellStyle name="标题 3 8" xfId="147"/>
    <cellStyle name="标题 3 9" xfId="148"/>
    <cellStyle name="标题 4 10" xfId="149"/>
    <cellStyle name="标题 4 2" xfId="150"/>
    <cellStyle name="标题 4 3" xfId="151"/>
    <cellStyle name="检查单元格 2" xfId="152"/>
    <cellStyle name="标题 4 4" xfId="153"/>
    <cellStyle name="检查单元格 3" xfId="154"/>
    <cellStyle name="标题 4 5" xfId="155"/>
    <cellStyle name="检查单元格 4" xfId="156"/>
    <cellStyle name="标题 4 6" xfId="157"/>
    <cellStyle name="检查单元格 5" xfId="158"/>
    <cellStyle name="标题 4 7" xfId="159"/>
    <cellStyle name="检查单元格 6" xfId="160"/>
    <cellStyle name="标题 4 8" xfId="161"/>
    <cellStyle name="检查单元格 7" xfId="162"/>
    <cellStyle name="标题 4 9" xfId="163"/>
    <cellStyle name="标题 5" xfId="164"/>
    <cellStyle name="标题 6" xfId="165"/>
    <cellStyle name="标题 7" xfId="166"/>
    <cellStyle name="标题 8" xfId="167"/>
    <cellStyle name="标题 9" xfId="168"/>
    <cellStyle name="差 10" xfId="169"/>
    <cellStyle name="差 11" xfId="170"/>
    <cellStyle name="解释性文本 5" xfId="171"/>
    <cellStyle name="差 2" xfId="172"/>
    <cellStyle name="解释性文本 6" xfId="173"/>
    <cellStyle name="计算 10" xfId="174"/>
    <cellStyle name="差 3" xfId="175"/>
    <cellStyle name="解释性文本 7" xfId="176"/>
    <cellStyle name="计算 11" xfId="177"/>
    <cellStyle name="差 4" xfId="178"/>
    <cellStyle name="解释性文本 8" xfId="179"/>
    <cellStyle name="差 5" xfId="180"/>
    <cellStyle name="常规 10" xfId="181"/>
    <cellStyle name="常规 11" xfId="182"/>
    <cellStyle name="常规 12" xfId="183"/>
    <cellStyle name="好 10" xfId="184"/>
    <cellStyle name="常规 2" xfId="185"/>
    <cellStyle name="常规 4" xfId="186"/>
    <cellStyle name="常规 7" xfId="187"/>
    <cellStyle name="常规 8" xfId="188"/>
    <cellStyle name="常规 9" xfId="189"/>
    <cellStyle name="好 2" xfId="190"/>
    <cellStyle name="好 3" xfId="191"/>
    <cellStyle name="好 4" xfId="192"/>
    <cellStyle name="好 5" xfId="193"/>
    <cellStyle name="好 6" xfId="194"/>
    <cellStyle name="好 7" xfId="195"/>
    <cellStyle name="好 8" xfId="196"/>
    <cellStyle name="好 9" xfId="197"/>
    <cellStyle name="汇总 10" xfId="198"/>
    <cellStyle name="汇总 11" xfId="199"/>
    <cellStyle name="警告文本 10" xfId="200"/>
    <cellStyle name="汇总 2" xfId="201"/>
    <cellStyle name="警告文本 11" xfId="202"/>
    <cellStyle name="汇总 3" xfId="203"/>
    <cellStyle name="汇总 4" xfId="204"/>
    <cellStyle name="汇总 5" xfId="205"/>
    <cellStyle name="汇总 7" xfId="206"/>
    <cellStyle name="汇总 8" xfId="207"/>
    <cellStyle name="汇总 9" xfId="208"/>
    <cellStyle name="适中 3" xfId="209"/>
    <cellStyle name="计算 6" xfId="210"/>
    <cellStyle name="适中 4" xfId="211"/>
    <cellStyle name="计算 7" xfId="212"/>
    <cellStyle name="适中 5" xfId="213"/>
    <cellStyle name="计算 8" xfId="214"/>
    <cellStyle name="适中 6" xfId="215"/>
    <cellStyle name="计算 9" xfId="216"/>
    <cellStyle name="检查单元格 10" xfId="217"/>
    <cellStyle name="检查单元格 11" xfId="218"/>
    <cellStyle name="检查单元格 8" xfId="219"/>
    <cellStyle name="检查单元格 9" xfId="220"/>
    <cellStyle name="解释性文本 10" xfId="221"/>
    <cellStyle name="解释性文本 11" xfId="222"/>
    <cellStyle name="解释性文本 2" xfId="223"/>
    <cellStyle name="解释性文本 3" xfId="224"/>
    <cellStyle name="解释性文本 4" xfId="225"/>
    <cellStyle name="警告文本 2" xfId="226"/>
    <cellStyle name="警告文本 3" xfId="227"/>
    <cellStyle name="警告文本 4" xfId="228"/>
    <cellStyle name="警告文本 5" xfId="229"/>
    <cellStyle name="警告文本 6" xfId="230"/>
    <cellStyle name="警告文本 7" xfId="231"/>
    <cellStyle name="警告文本 8" xfId="232"/>
    <cellStyle name="警告文本 9" xfId="233"/>
    <cellStyle name="链接单元格 10" xfId="234"/>
    <cellStyle name="链接单元格 11" xfId="235"/>
    <cellStyle name="链接单元格 2" xfId="236"/>
    <cellStyle name="输出 7" xfId="237"/>
    <cellStyle name="链接单元格 9" xfId="238"/>
    <cellStyle name="强调文字颜色 1 2" xfId="239"/>
    <cellStyle name="强调文字颜色 2 2" xfId="240"/>
    <cellStyle name="强调文字颜色 3 2" xfId="241"/>
    <cellStyle name="强调文字颜色 4 2" xfId="242"/>
    <cellStyle name="强调文字颜色 5 2" xfId="243"/>
    <cellStyle name="强调文字颜色 6 2" xfId="244"/>
    <cellStyle name="适中 10" xfId="245"/>
    <cellStyle name="适中 11" xfId="246"/>
    <cellStyle name="输出 10" xfId="247"/>
    <cellStyle name="输出 11" xfId="248"/>
    <cellStyle name="输入 5" xfId="249"/>
    <cellStyle name="输入 10" xfId="250"/>
    <cellStyle name="输入 2" xfId="251"/>
    <cellStyle name="输入 3" xfId="252"/>
    <cellStyle name="输入 4" xfId="253"/>
    <cellStyle name="输入 6" xfId="254"/>
    <cellStyle name="输入 7" xfId="255"/>
    <cellStyle name="输入 8" xfId="256"/>
    <cellStyle name="输入 9" xfId="257"/>
    <cellStyle name="注释 2" xfId="258"/>
    <cellStyle name="注释 3" xfId="259"/>
    <cellStyle name="注释 4" xfId="260"/>
    <cellStyle name="注释 6" xfId="261"/>
    <cellStyle name="注释 7" xfId="262"/>
    <cellStyle name="注释 8" xfId="263"/>
    <cellStyle name="注释 9" xfId="264"/>
  </cellStyles>
  <dxfs count="1">
    <dxf>
      <font>
        <b val="0"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workbookViewId="0" topLeftCell="A1">
      <pane ySplit="4" topLeftCell="A14" activePane="bottomLeft" state="frozen"/>
      <selection pane="bottomLeft" activeCell="A1" sqref="A1:BI1"/>
    </sheetView>
  </sheetViews>
  <sheetFormatPr defaultColWidth="9.00390625" defaultRowHeight="15"/>
  <cols>
    <col min="1" max="1" width="9.421875" style="0" customWidth="1"/>
    <col min="2" max="2" width="3.8515625" style="27" customWidth="1"/>
    <col min="3" max="3" width="3.421875" style="27" customWidth="1"/>
    <col min="4" max="4" width="3.7109375" style="27" customWidth="1"/>
    <col min="5" max="5" width="3.57421875" style="27" customWidth="1"/>
    <col min="6" max="6" width="3.421875" style="27" customWidth="1"/>
    <col min="7" max="7" width="3.57421875" style="27" customWidth="1"/>
    <col min="8" max="8" width="6.140625" style="27" customWidth="1"/>
    <col min="9" max="9" width="7.421875" style="27" customWidth="1"/>
    <col min="10" max="10" width="3.421875" style="27" customWidth="1"/>
    <col min="11" max="11" width="6.57421875" style="27" customWidth="1"/>
    <col min="12" max="12" width="3.7109375" style="0" customWidth="1"/>
    <col min="13" max="13" width="3.421875" style="0" customWidth="1"/>
    <col min="14" max="17" width="3.57421875" style="0" customWidth="1"/>
    <col min="18" max="18" width="6.7109375" style="0" customWidth="1"/>
    <col min="19" max="19" width="7.00390625" style="26" customWidth="1"/>
    <col min="20" max="20" width="3.57421875" style="0" customWidth="1"/>
    <col min="21" max="21" width="6.57421875" style="0" customWidth="1"/>
    <col min="22" max="22" width="3.8515625" style="0" customWidth="1"/>
    <col min="23" max="27" width="3.57421875" style="0" customWidth="1"/>
    <col min="28" max="28" width="6.8515625" style="26" customWidth="1"/>
    <col min="29" max="29" width="7.00390625" style="26" customWidth="1"/>
    <col min="30" max="30" width="3.7109375" style="0" customWidth="1"/>
    <col min="31" max="31" width="6.140625" style="0" customWidth="1"/>
    <col min="32" max="37" width="3.57421875" style="0" customWidth="1"/>
    <col min="38" max="38" width="6.140625" style="0" customWidth="1"/>
    <col min="39" max="39" width="6.7109375" style="0" customWidth="1"/>
    <col min="40" max="40" width="4.00390625" style="0" customWidth="1"/>
    <col min="41" max="41" width="6.28125" style="0" customWidth="1"/>
    <col min="42" max="47" width="3.57421875" style="0" customWidth="1"/>
    <col min="48" max="48" width="6.8515625" style="0" customWidth="1"/>
    <col min="49" max="49" width="7.00390625" style="0" customWidth="1"/>
    <col min="50" max="50" width="3.8515625" style="0" customWidth="1"/>
    <col min="51" max="51" width="6.140625" style="0" customWidth="1"/>
    <col min="52" max="57" width="3.57421875" style="0" customWidth="1"/>
    <col min="58" max="58" width="6.28125" style="0" customWidth="1"/>
    <col min="59" max="59" width="7.00390625" style="0" customWidth="1"/>
    <col min="60" max="60" width="4.421875" style="0" customWidth="1"/>
    <col min="61" max="61" width="6.57421875" style="0" customWidth="1"/>
  </cols>
  <sheetData>
    <row r="1" spans="1:6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20.25">
      <c r="A2" s="28" t="s">
        <v>1</v>
      </c>
      <c r="B2" s="29" t="s">
        <v>2</v>
      </c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E2" s="1"/>
      <c r="BG2" s="3">
        <v>2020.12</v>
      </c>
      <c r="BH2" s="3"/>
      <c r="BI2" s="3"/>
    </row>
    <row r="3" spans="1:61" ht="13.5">
      <c r="A3" s="30" t="s">
        <v>3</v>
      </c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 t="s">
        <v>5</v>
      </c>
      <c r="M3" s="31"/>
      <c r="N3" s="31"/>
      <c r="O3" s="31"/>
      <c r="P3" s="31"/>
      <c r="Q3" s="31"/>
      <c r="R3" s="31"/>
      <c r="S3" s="31"/>
      <c r="T3" s="31"/>
      <c r="U3" s="31"/>
      <c r="V3" s="31" t="s">
        <v>6</v>
      </c>
      <c r="W3" s="31"/>
      <c r="X3" s="31"/>
      <c r="Y3" s="31"/>
      <c r="Z3" s="31"/>
      <c r="AA3" s="31"/>
      <c r="AB3" s="31"/>
      <c r="AC3" s="31"/>
      <c r="AD3" s="31"/>
      <c r="AE3" s="31"/>
      <c r="AF3" s="31" t="s">
        <v>7</v>
      </c>
      <c r="AG3" s="31"/>
      <c r="AH3" s="31"/>
      <c r="AI3" s="31"/>
      <c r="AJ3" s="31"/>
      <c r="AK3" s="31"/>
      <c r="AL3" s="31"/>
      <c r="AM3" s="31"/>
      <c r="AN3" s="31"/>
      <c r="AO3" s="31"/>
      <c r="AP3" s="31" t="s">
        <v>8</v>
      </c>
      <c r="AQ3" s="31"/>
      <c r="AR3" s="31"/>
      <c r="AS3" s="31"/>
      <c r="AT3" s="31"/>
      <c r="AU3" s="31"/>
      <c r="AV3" s="31"/>
      <c r="AW3" s="31"/>
      <c r="AX3" s="31"/>
      <c r="AY3" s="31"/>
      <c r="AZ3" s="31" t="s">
        <v>9</v>
      </c>
      <c r="BA3" s="31"/>
      <c r="BB3" s="31"/>
      <c r="BC3" s="31"/>
      <c r="BD3" s="31"/>
      <c r="BE3" s="31"/>
      <c r="BF3" s="31"/>
      <c r="BG3" s="31"/>
      <c r="BH3" s="31"/>
      <c r="BI3" s="31"/>
    </row>
    <row r="4" spans="1:61" s="26" customFormat="1" ht="60">
      <c r="A4" s="32"/>
      <c r="B4" s="33" t="s">
        <v>10</v>
      </c>
      <c r="C4" s="33" t="s">
        <v>11</v>
      </c>
      <c r="D4" s="33" t="s">
        <v>12</v>
      </c>
      <c r="E4" s="33" t="s">
        <v>13</v>
      </c>
      <c r="F4" s="33" t="s">
        <v>14</v>
      </c>
      <c r="G4" s="33" t="s">
        <v>15</v>
      </c>
      <c r="H4" s="33" t="s">
        <v>16</v>
      </c>
      <c r="I4" s="33" t="s">
        <v>17</v>
      </c>
      <c r="J4" s="33" t="s">
        <v>18</v>
      </c>
      <c r="K4" s="33" t="s">
        <v>19</v>
      </c>
      <c r="L4" s="33" t="s">
        <v>10</v>
      </c>
      <c r="M4" s="33" t="s">
        <v>11</v>
      </c>
      <c r="N4" s="33" t="s">
        <v>12</v>
      </c>
      <c r="O4" s="33" t="s">
        <v>13</v>
      </c>
      <c r="P4" s="33" t="s">
        <v>14</v>
      </c>
      <c r="Q4" s="33" t="s">
        <v>15</v>
      </c>
      <c r="R4" s="33" t="s">
        <v>16</v>
      </c>
      <c r="S4" s="33" t="s">
        <v>17</v>
      </c>
      <c r="T4" s="33" t="s">
        <v>18</v>
      </c>
      <c r="U4" s="33" t="s">
        <v>19</v>
      </c>
      <c r="V4" s="33" t="s">
        <v>10</v>
      </c>
      <c r="W4" s="33" t="s">
        <v>11</v>
      </c>
      <c r="X4" s="33" t="s">
        <v>12</v>
      </c>
      <c r="Y4" s="33" t="s">
        <v>13</v>
      </c>
      <c r="Z4" s="33" t="s">
        <v>14</v>
      </c>
      <c r="AA4" s="33" t="s">
        <v>15</v>
      </c>
      <c r="AB4" s="33" t="s">
        <v>16</v>
      </c>
      <c r="AC4" s="33" t="s">
        <v>17</v>
      </c>
      <c r="AD4" s="33" t="s">
        <v>18</v>
      </c>
      <c r="AE4" s="33" t="s">
        <v>19</v>
      </c>
      <c r="AF4" s="33" t="s">
        <v>10</v>
      </c>
      <c r="AG4" s="33" t="s">
        <v>11</v>
      </c>
      <c r="AH4" s="33" t="s">
        <v>12</v>
      </c>
      <c r="AI4" s="33" t="s">
        <v>13</v>
      </c>
      <c r="AJ4" s="33" t="s">
        <v>14</v>
      </c>
      <c r="AK4" s="33" t="s">
        <v>15</v>
      </c>
      <c r="AL4" s="33" t="s">
        <v>16</v>
      </c>
      <c r="AM4" s="33" t="s">
        <v>17</v>
      </c>
      <c r="AN4" s="33" t="s">
        <v>18</v>
      </c>
      <c r="AO4" s="33" t="s">
        <v>19</v>
      </c>
      <c r="AP4" s="33" t="s">
        <v>10</v>
      </c>
      <c r="AQ4" s="33" t="s">
        <v>11</v>
      </c>
      <c r="AR4" s="33" t="s">
        <v>12</v>
      </c>
      <c r="AS4" s="33" t="s">
        <v>13</v>
      </c>
      <c r="AT4" s="33" t="s">
        <v>14</v>
      </c>
      <c r="AU4" s="33" t="s">
        <v>15</v>
      </c>
      <c r="AV4" s="33" t="s">
        <v>16</v>
      </c>
      <c r="AW4" s="33" t="s">
        <v>17</v>
      </c>
      <c r="AX4" s="33" t="s">
        <v>18</v>
      </c>
      <c r="AY4" s="33" t="s">
        <v>19</v>
      </c>
      <c r="AZ4" s="33" t="s">
        <v>10</v>
      </c>
      <c r="BA4" s="33" t="s">
        <v>11</v>
      </c>
      <c r="BB4" s="33" t="s">
        <v>12</v>
      </c>
      <c r="BC4" s="33" t="s">
        <v>13</v>
      </c>
      <c r="BD4" s="33" t="s">
        <v>14</v>
      </c>
      <c r="BE4" s="33" t="s">
        <v>15</v>
      </c>
      <c r="BF4" s="33" t="s">
        <v>16</v>
      </c>
      <c r="BG4" s="33" t="s">
        <v>17</v>
      </c>
      <c r="BH4" s="33" t="s">
        <v>18</v>
      </c>
      <c r="BI4" s="33" t="s">
        <v>19</v>
      </c>
    </row>
    <row r="5" spans="1:61" ht="28.5" customHeight="1">
      <c r="A5" s="34" t="s">
        <v>20</v>
      </c>
      <c r="B5" s="35">
        <v>315</v>
      </c>
      <c r="C5" s="35">
        <v>315</v>
      </c>
      <c r="D5" s="35">
        <v>630</v>
      </c>
      <c r="E5" s="35">
        <v>128</v>
      </c>
      <c r="F5" s="35">
        <v>85</v>
      </c>
      <c r="G5" s="35">
        <v>102</v>
      </c>
      <c r="H5" s="36">
        <v>68</v>
      </c>
      <c r="I5" s="36">
        <v>100</v>
      </c>
      <c r="J5" s="35">
        <v>50</v>
      </c>
      <c r="K5" s="42">
        <v>7.9</v>
      </c>
      <c r="L5" s="14">
        <v>356</v>
      </c>
      <c r="M5" s="14">
        <v>356</v>
      </c>
      <c r="N5" s="14">
        <v>712</v>
      </c>
      <c r="O5" s="14">
        <v>176</v>
      </c>
      <c r="P5" s="14">
        <v>75</v>
      </c>
      <c r="Q5" s="14">
        <v>105</v>
      </c>
      <c r="R5" s="12">
        <v>71</v>
      </c>
      <c r="S5" s="12">
        <v>100</v>
      </c>
      <c r="T5" s="14">
        <v>86</v>
      </c>
      <c r="U5" s="12">
        <v>12</v>
      </c>
      <c r="V5" s="14">
        <v>342</v>
      </c>
      <c r="W5" s="14">
        <v>341</v>
      </c>
      <c r="X5" s="14">
        <v>682</v>
      </c>
      <c r="Y5" s="14">
        <v>177</v>
      </c>
      <c r="Z5" s="14">
        <v>86</v>
      </c>
      <c r="AA5" s="14">
        <v>78</v>
      </c>
      <c r="AB5" s="12">
        <v>77</v>
      </c>
      <c r="AC5" s="12">
        <v>100</v>
      </c>
      <c r="AD5" s="14">
        <v>88</v>
      </c>
      <c r="AE5" s="45">
        <v>13</v>
      </c>
      <c r="AF5" s="14">
        <v>314</v>
      </c>
      <c r="AG5" s="14">
        <v>313</v>
      </c>
      <c r="AH5" s="14">
        <v>626</v>
      </c>
      <c r="AI5" s="14">
        <v>153</v>
      </c>
      <c r="AJ5" s="14">
        <v>55</v>
      </c>
      <c r="AK5" s="14">
        <v>102</v>
      </c>
      <c r="AL5" s="12">
        <v>66</v>
      </c>
      <c r="AM5" s="12">
        <v>99</v>
      </c>
      <c r="AN5" s="14">
        <v>112</v>
      </c>
      <c r="AO5" s="46">
        <v>18</v>
      </c>
      <c r="AP5" s="14">
        <v>310</v>
      </c>
      <c r="AQ5" s="14">
        <v>310</v>
      </c>
      <c r="AR5" s="14">
        <v>620</v>
      </c>
      <c r="AS5" s="14">
        <v>130</v>
      </c>
      <c r="AT5" s="14">
        <v>93</v>
      </c>
      <c r="AU5" s="14">
        <v>87</v>
      </c>
      <c r="AV5" s="12">
        <v>72</v>
      </c>
      <c r="AW5" s="12">
        <v>100</v>
      </c>
      <c r="AX5" s="14">
        <v>124</v>
      </c>
      <c r="AY5" s="45">
        <v>20</v>
      </c>
      <c r="AZ5" s="14">
        <v>252</v>
      </c>
      <c r="BA5" s="14">
        <v>251</v>
      </c>
      <c r="BB5" s="14">
        <v>502</v>
      </c>
      <c r="BC5" s="14">
        <v>56</v>
      </c>
      <c r="BD5" s="14">
        <v>97</v>
      </c>
      <c r="BE5" s="14">
        <v>98</v>
      </c>
      <c r="BF5" s="12">
        <v>61</v>
      </c>
      <c r="BG5" s="12">
        <v>100</v>
      </c>
      <c r="BH5" s="14">
        <v>136</v>
      </c>
      <c r="BI5" s="45">
        <v>27</v>
      </c>
    </row>
    <row r="6" spans="1:61" ht="18" customHeight="1">
      <c r="A6" s="37" t="s">
        <v>21</v>
      </c>
      <c r="B6" s="38">
        <v>335</v>
      </c>
      <c r="C6" s="38">
        <v>335</v>
      </c>
      <c r="D6" s="38">
        <v>670</v>
      </c>
      <c r="E6" s="38">
        <v>195</v>
      </c>
      <c r="F6" s="38">
        <v>78</v>
      </c>
      <c r="G6" s="38">
        <v>62</v>
      </c>
      <c r="H6" s="36">
        <v>81.49253731343283</v>
      </c>
      <c r="I6" s="36">
        <v>100</v>
      </c>
      <c r="J6" s="38">
        <v>47</v>
      </c>
      <c r="K6" s="42">
        <v>7.014925373134329</v>
      </c>
      <c r="L6" s="13">
        <v>316</v>
      </c>
      <c r="M6" s="13">
        <v>316</v>
      </c>
      <c r="N6" s="13">
        <v>632</v>
      </c>
      <c r="O6" s="13">
        <v>189</v>
      </c>
      <c r="P6" s="13">
        <v>69</v>
      </c>
      <c r="Q6" s="13">
        <v>57</v>
      </c>
      <c r="R6" s="12">
        <v>81.64556962025317</v>
      </c>
      <c r="S6" s="12">
        <v>99.68354430379746</v>
      </c>
      <c r="T6" s="13">
        <v>59</v>
      </c>
      <c r="U6" s="12">
        <v>9.335443037974683</v>
      </c>
      <c r="V6" s="13">
        <v>303</v>
      </c>
      <c r="W6" s="13">
        <v>303</v>
      </c>
      <c r="X6" s="13">
        <v>606</v>
      </c>
      <c r="Y6" s="13">
        <v>194</v>
      </c>
      <c r="Z6" s="13">
        <v>70</v>
      </c>
      <c r="AA6" s="13">
        <v>39</v>
      </c>
      <c r="AB6" s="12">
        <v>87.12871287128714</v>
      </c>
      <c r="AC6" s="12">
        <v>100</v>
      </c>
      <c r="AD6" s="13">
        <v>82</v>
      </c>
      <c r="AE6" s="45">
        <v>13.531353135313532</v>
      </c>
      <c r="AF6" s="13">
        <v>259</v>
      </c>
      <c r="AG6" s="13">
        <v>259</v>
      </c>
      <c r="AH6" s="13">
        <v>518</v>
      </c>
      <c r="AI6" s="13">
        <v>96</v>
      </c>
      <c r="AJ6" s="13">
        <v>83</v>
      </c>
      <c r="AK6" s="13">
        <v>80</v>
      </c>
      <c r="AL6" s="12">
        <v>69.1119691119691</v>
      </c>
      <c r="AM6" s="12">
        <v>100</v>
      </c>
      <c r="AN6" s="13">
        <v>99</v>
      </c>
      <c r="AO6" s="46">
        <v>19.111969111969113</v>
      </c>
      <c r="AP6" s="13">
        <v>225</v>
      </c>
      <c r="AQ6" s="13">
        <v>225</v>
      </c>
      <c r="AR6" s="13">
        <v>450</v>
      </c>
      <c r="AS6" s="13">
        <v>75</v>
      </c>
      <c r="AT6" s="13">
        <v>118</v>
      </c>
      <c r="AU6" s="13">
        <v>32</v>
      </c>
      <c r="AV6" s="12">
        <v>85.77777777777777</v>
      </c>
      <c r="AW6" s="12">
        <v>100</v>
      </c>
      <c r="AX6" s="13">
        <v>112</v>
      </c>
      <c r="AY6" s="45">
        <v>24.88888888888889</v>
      </c>
      <c r="AZ6" s="13">
        <v>231</v>
      </c>
      <c r="BA6" s="13">
        <v>231</v>
      </c>
      <c r="BB6" s="13">
        <v>462</v>
      </c>
      <c r="BC6" s="13">
        <v>64</v>
      </c>
      <c r="BD6" s="13">
        <v>108</v>
      </c>
      <c r="BE6" s="13">
        <v>56</v>
      </c>
      <c r="BF6" s="12">
        <v>74.45887445887446</v>
      </c>
      <c r="BG6" s="12">
        <v>98.7012987012987</v>
      </c>
      <c r="BH6" s="13">
        <v>143</v>
      </c>
      <c r="BI6" s="45">
        <v>30.952380952380953</v>
      </c>
    </row>
    <row r="7" spans="1:61" ht="18" customHeight="1">
      <c r="A7" s="37" t="s">
        <v>22</v>
      </c>
      <c r="B7" s="38">
        <v>451</v>
      </c>
      <c r="C7" s="38">
        <v>451</v>
      </c>
      <c r="D7" s="38">
        <v>902</v>
      </c>
      <c r="E7" s="38">
        <v>347</v>
      </c>
      <c r="F7" s="38">
        <v>60</v>
      </c>
      <c r="G7" s="38">
        <v>41</v>
      </c>
      <c r="H7" s="36">
        <v>90.2439024390244</v>
      </c>
      <c r="I7" s="36">
        <v>99.33481152993349</v>
      </c>
      <c r="J7" s="38">
        <v>76</v>
      </c>
      <c r="K7" s="42">
        <v>8.425720620842572</v>
      </c>
      <c r="L7" s="13">
        <v>492</v>
      </c>
      <c r="M7" s="13">
        <v>492</v>
      </c>
      <c r="N7" s="13">
        <v>984</v>
      </c>
      <c r="O7" s="13">
        <v>430</v>
      </c>
      <c r="P7" s="13">
        <v>28</v>
      </c>
      <c r="Q7" s="13">
        <v>31</v>
      </c>
      <c r="R7" s="12">
        <v>93.08943089430895</v>
      </c>
      <c r="S7" s="12">
        <v>99.39024390243902</v>
      </c>
      <c r="T7" s="13">
        <v>288</v>
      </c>
      <c r="U7" s="12">
        <v>29.268292682926827</v>
      </c>
      <c r="V7" s="13">
        <v>464</v>
      </c>
      <c r="W7" s="13">
        <v>464</v>
      </c>
      <c r="X7" s="13">
        <v>928</v>
      </c>
      <c r="Y7" s="13">
        <v>392</v>
      </c>
      <c r="Z7" s="13">
        <v>41</v>
      </c>
      <c r="AA7" s="13">
        <v>29</v>
      </c>
      <c r="AB7" s="12">
        <v>93.31896551724138</v>
      </c>
      <c r="AC7" s="12">
        <v>99.56896551724138</v>
      </c>
      <c r="AD7" s="13">
        <v>406</v>
      </c>
      <c r="AE7" s="45">
        <v>43.75</v>
      </c>
      <c r="AF7" s="13">
        <v>335</v>
      </c>
      <c r="AG7" s="13">
        <v>335</v>
      </c>
      <c r="AH7" s="13">
        <v>670</v>
      </c>
      <c r="AI7" s="13">
        <v>267</v>
      </c>
      <c r="AJ7" s="13">
        <v>47</v>
      </c>
      <c r="AK7" s="13">
        <v>18</v>
      </c>
      <c r="AL7" s="12">
        <v>93.73134328358209</v>
      </c>
      <c r="AM7" s="12">
        <v>99.1044776119403</v>
      </c>
      <c r="AN7" s="13">
        <v>324</v>
      </c>
      <c r="AO7" s="46">
        <v>48.35820895522388</v>
      </c>
      <c r="AP7" s="13">
        <v>289</v>
      </c>
      <c r="AQ7" s="13">
        <v>289</v>
      </c>
      <c r="AR7" s="13">
        <v>578</v>
      </c>
      <c r="AS7" s="13">
        <v>202</v>
      </c>
      <c r="AT7" s="13">
        <v>54</v>
      </c>
      <c r="AU7" s="13">
        <v>28</v>
      </c>
      <c r="AV7" s="12">
        <v>88.58131487889274</v>
      </c>
      <c r="AW7" s="12">
        <v>98.26989619377161</v>
      </c>
      <c r="AX7" s="13">
        <v>328</v>
      </c>
      <c r="AY7" s="45">
        <v>56.747404844290664</v>
      </c>
      <c r="AZ7" s="13">
        <v>279</v>
      </c>
      <c r="BA7" s="13">
        <v>279</v>
      </c>
      <c r="BB7" s="13">
        <v>558</v>
      </c>
      <c r="BC7" s="13">
        <v>102</v>
      </c>
      <c r="BD7" s="13">
        <v>101</v>
      </c>
      <c r="BE7" s="13">
        <v>72</v>
      </c>
      <c r="BF7" s="12">
        <v>72.75985663082437</v>
      </c>
      <c r="BG7" s="12">
        <v>98.56630824372759</v>
      </c>
      <c r="BH7" s="13">
        <v>384</v>
      </c>
      <c r="BI7" s="45">
        <v>68.81720430107528</v>
      </c>
    </row>
    <row r="8" spans="1:61" ht="18" customHeight="1">
      <c r="A8" s="37" t="s">
        <v>23</v>
      </c>
      <c r="B8" s="35">
        <v>495</v>
      </c>
      <c r="C8" s="35">
        <v>495</v>
      </c>
      <c r="D8" s="35">
        <v>990</v>
      </c>
      <c r="E8" s="35">
        <v>193</v>
      </c>
      <c r="F8" s="35">
        <v>154</v>
      </c>
      <c r="G8" s="35">
        <v>141</v>
      </c>
      <c r="H8" s="36">
        <v>70</v>
      </c>
      <c r="I8" s="36">
        <v>99</v>
      </c>
      <c r="J8" s="35">
        <v>120</v>
      </c>
      <c r="K8" s="42">
        <v>12</v>
      </c>
      <c r="L8" s="14">
        <v>575</v>
      </c>
      <c r="M8" s="14">
        <v>575</v>
      </c>
      <c r="N8" s="43">
        <v>1150</v>
      </c>
      <c r="O8" s="14">
        <v>165</v>
      </c>
      <c r="P8" s="14">
        <v>140</v>
      </c>
      <c r="Q8" s="14">
        <v>263</v>
      </c>
      <c r="R8" s="12">
        <v>53</v>
      </c>
      <c r="S8" s="12">
        <v>99</v>
      </c>
      <c r="T8" s="14">
        <v>141</v>
      </c>
      <c r="U8" s="12">
        <v>12</v>
      </c>
      <c r="V8" s="14">
        <v>565</v>
      </c>
      <c r="W8" s="14">
        <v>565</v>
      </c>
      <c r="X8" s="43">
        <v>1130</v>
      </c>
      <c r="Y8" s="14">
        <v>248</v>
      </c>
      <c r="Z8" s="14">
        <v>149</v>
      </c>
      <c r="AA8" s="14">
        <v>151</v>
      </c>
      <c r="AB8" s="12">
        <v>70</v>
      </c>
      <c r="AC8" s="12">
        <v>97</v>
      </c>
      <c r="AD8" s="14">
        <v>139</v>
      </c>
      <c r="AE8" s="45">
        <v>12</v>
      </c>
      <c r="AF8" s="14">
        <v>477</v>
      </c>
      <c r="AG8" s="14">
        <v>477</v>
      </c>
      <c r="AH8" s="14">
        <v>954</v>
      </c>
      <c r="AI8" s="14">
        <v>98</v>
      </c>
      <c r="AJ8" s="14">
        <v>152</v>
      </c>
      <c r="AK8" s="14">
        <v>223</v>
      </c>
      <c r="AL8" s="12">
        <v>52</v>
      </c>
      <c r="AM8" s="12">
        <v>99</v>
      </c>
      <c r="AN8" s="14">
        <v>120</v>
      </c>
      <c r="AO8" s="46">
        <v>13</v>
      </c>
      <c r="AP8" s="14">
        <v>372</v>
      </c>
      <c r="AQ8" s="14">
        <v>372</v>
      </c>
      <c r="AR8" s="14">
        <v>744</v>
      </c>
      <c r="AS8" s="14">
        <v>60</v>
      </c>
      <c r="AT8" s="14">
        <v>138</v>
      </c>
      <c r="AU8" s="14">
        <v>170</v>
      </c>
      <c r="AV8" s="12">
        <v>53</v>
      </c>
      <c r="AW8" s="12">
        <v>99</v>
      </c>
      <c r="AX8" s="14">
        <v>69</v>
      </c>
      <c r="AY8" s="45">
        <v>9.3</v>
      </c>
      <c r="AZ8" s="14">
        <v>335</v>
      </c>
      <c r="BA8" s="14">
        <v>335</v>
      </c>
      <c r="BB8" s="14">
        <v>670</v>
      </c>
      <c r="BC8" s="14">
        <v>63</v>
      </c>
      <c r="BD8" s="14">
        <v>127</v>
      </c>
      <c r="BE8" s="14">
        <v>142</v>
      </c>
      <c r="BF8" s="12">
        <v>57</v>
      </c>
      <c r="BG8" s="12">
        <v>99</v>
      </c>
      <c r="BH8" s="14">
        <v>77</v>
      </c>
      <c r="BI8" s="45">
        <v>11</v>
      </c>
    </row>
    <row r="9" spans="1:61" ht="18" customHeight="1">
      <c r="A9" s="37" t="s">
        <v>24</v>
      </c>
      <c r="B9" s="35">
        <v>198</v>
      </c>
      <c r="C9" s="35">
        <v>198</v>
      </c>
      <c r="D9" s="35">
        <v>396</v>
      </c>
      <c r="E9" s="35">
        <v>87</v>
      </c>
      <c r="F9" s="35">
        <v>59</v>
      </c>
      <c r="G9" s="35">
        <v>52</v>
      </c>
      <c r="H9" s="36">
        <v>73.73737373737373</v>
      </c>
      <c r="I9" s="36">
        <v>100</v>
      </c>
      <c r="J9" s="35">
        <v>89</v>
      </c>
      <c r="K9" s="42">
        <v>22.474747474747474</v>
      </c>
      <c r="L9" s="14">
        <v>263</v>
      </c>
      <c r="M9" s="14">
        <v>263</v>
      </c>
      <c r="N9" s="14">
        <v>526</v>
      </c>
      <c r="O9" s="14">
        <v>131</v>
      </c>
      <c r="P9" s="14">
        <v>76</v>
      </c>
      <c r="Q9" s="14">
        <v>55</v>
      </c>
      <c r="R9" s="12">
        <v>78.70722433460075</v>
      </c>
      <c r="S9" s="12">
        <v>99.61977186311786</v>
      </c>
      <c r="T9" s="14">
        <v>131</v>
      </c>
      <c r="U9" s="12">
        <v>24.904942965779465</v>
      </c>
      <c r="V9" s="14">
        <v>256</v>
      </c>
      <c r="W9" s="14">
        <v>256</v>
      </c>
      <c r="X9" s="14">
        <v>512</v>
      </c>
      <c r="Y9" s="14">
        <v>104</v>
      </c>
      <c r="Z9" s="14">
        <v>105</v>
      </c>
      <c r="AA9" s="14">
        <v>47</v>
      </c>
      <c r="AB9" s="12">
        <v>81.640625</v>
      </c>
      <c r="AC9" s="12">
        <v>100</v>
      </c>
      <c r="AD9" s="14">
        <v>210</v>
      </c>
      <c r="AE9" s="45">
        <v>41.015625</v>
      </c>
      <c r="AF9" s="14">
        <v>226</v>
      </c>
      <c r="AG9" s="14">
        <v>226</v>
      </c>
      <c r="AH9" s="14">
        <v>452</v>
      </c>
      <c r="AI9" s="14">
        <v>146</v>
      </c>
      <c r="AJ9" s="14">
        <v>25</v>
      </c>
      <c r="AK9" s="14">
        <v>55</v>
      </c>
      <c r="AL9" s="12">
        <v>75.66371681415929</v>
      </c>
      <c r="AM9" s="12">
        <v>100</v>
      </c>
      <c r="AN9" s="14">
        <v>244</v>
      </c>
      <c r="AO9" s="46">
        <v>53.98230088495575</v>
      </c>
      <c r="AP9" s="14">
        <v>258</v>
      </c>
      <c r="AQ9" s="14">
        <v>258</v>
      </c>
      <c r="AR9" s="14">
        <v>518</v>
      </c>
      <c r="AS9" s="14">
        <v>97</v>
      </c>
      <c r="AT9" s="14">
        <v>76</v>
      </c>
      <c r="AU9" s="14">
        <v>85</v>
      </c>
      <c r="AV9" s="12">
        <v>67.05426356589147</v>
      </c>
      <c r="AW9" s="12">
        <v>100</v>
      </c>
      <c r="AX9" s="14">
        <v>304</v>
      </c>
      <c r="AY9" s="45">
        <v>58.68725868725869</v>
      </c>
      <c r="AZ9" s="14">
        <v>229</v>
      </c>
      <c r="BA9" s="14">
        <v>229</v>
      </c>
      <c r="BB9" s="14">
        <v>458</v>
      </c>
      <c r="BC9" s="14">
        <v>25</v>
      </c>
      <c r="BD9" s="14">
        <v>106</v>
      </c>
      <c r="BE9" s="14">
        <v>98</v>
      </c>
      <c r="BF9" s="12">
        <v>57.20524017467249</v>
      </c>
      <c r="BG9" s="12">
        <v>100</v>
      </c>
      <c r="BH9" s="14">
        <v>273</v>
      </c>
      <c r="BI9" s="45">
        <v>59.60698689956332</v>
      </c>
    </row>
    <row r="10" spans="1:61" ht="18" customHeight="1">
      <c r="A10" s="37" t="s">
        <v>25</v>
      </c>
      <c r="B10" s="35">
        <v>167</v>
      </c>
      <c r="C10" s="35">
        <v>166</v>
      </c>
      <c r="D10" s="35">
        <v>334</v>
      </c>
      <c r="E10" s="35">
        <v>83</v>
      </c>
      <c r="F10" s="35">
        <v>40</v>
      </c>
      <c r="G10" s="35">
        <v>40</v>
      </c>
      <c r="H10" s="36">
        <v>74</v>
      </c>
      <c r="I10" s="36">
        <v>98</v>
      </c>
      <c r="J10" s="35">
        <v>50</v>
      </c>
      <c r="K10" s="42">
        <v>15</v>
      </c>
      <c r="L10" s="14">
        <v>160</v>
      </c>
      <c r="M10" s="14">
        <v>160</v>
      </c>
      <c r="N10" s="14">
        <v>320</v>
      </c>
      <c r="O10" s="14">
        <v>82</v>
      </c>
      <c r="P10" s="14">
        <v>48</v>
      </c>
      <c r="Q10" s="14">
        <v>29</v>
      </c>
      <c r="R10" s="12">
        <v>81</v>
      </c>
      <c r="S10" s="12">
        <v>99</v>
      </c>
      <c r="T10" s="14">
        <v>70</v>
      </c>
      <c r="U10" s="12">
        <v>22</v>
      </c>
      <c r="V10" s="14">
        <v>162</v>
      </c>
      <c r="W10" s="14">
        <v>156</v>
      </c>
      <c r="X10" s="14">
        <v>324</v>
      </c>
      <c r="Y10" s="14">
        <v>93</v>
      </c>
      <c r="Z10" s="14">
        <v>43</v>
      </c>
      <c r="AA10" s="14">
        <v>16</v>
      </c>
      <c r="AB10" s="12">
        <v>87</v>
      </c>
      <c r="AC10" s="12">
        <v>97</v>
      </c>
      <c r="AD10" s="14">
        <v>50</v>
      </c>
      <c r="AE10" s="45">
        <v>15</v>
      </c>
      <c r="AF10" s="14">
        <v>159</v>
      </c>
      <c r="AG10" s="14">
        <v>154</v>
      </c>
      <c r="AH10" s="14">
        <v>318</v>
      </c>
      <c r="AI10" s="14">
        <v>78</v>
      </c>
      <c r="AJ10" s="14">
        <v>46</v>
      </c>
      <c r="AK10" s="14">
        <v>28</v>
      </c>
      <c r="AL10" s="12">
        <v>81</v>
      </c>
      <c r="AM10" s="12">
        <v>99</v>
      </c>
      <c r="AN10" s="14">
        <v>59</v>
      </c>
      <c r="AO10" s="46">
        <v>19</v>
      </c>
      <c r="AP10" s="14">
        <v>165</v>
      </c>
      <c r="AQ10" s="14">
        <v>160</v>
      </c>
      <c r="AR10" s="14">
        <v>330</v>
      </c>
      <c r="AS10" s="14">
        <v>84</v>
      </c>
      <c r="AT10" s="14">
        <v>50</v>
      </c>
      <c r="AU10" s="14">
        <v>26</v>
      </c>
      <c r="AV10" s="12">
        <v>84</v>
      </c>
      <c r="AW10" s="12">
        <v>100</v>
      </c>
      <c r="AX10" s="14">
        <v>103</v>
      </c>
      <c r="AY10" s="45">
        <v>31</v>
      </c>
      <c r="AZ10" s="14">
        <v>159</v>
      </c>
      <c r="BA10" s="14">
        <v>156</v>
      </c>
      <c r="BB10" s="14">
        <v>318</v>
      </c>
      <c r="BC10" s="14">
        <v>41</v>
      </c>
      <c r="BD10" s="14">
        <v>66</v>
      </c>
      <c r="BE10" s="14">
        <v>45</v>
      </c>
      <c r="BF10" s="12">
        <v>69</v>
      </c>
      <c r="BG10" s="12">
        <v>97</v>
      </c>
      <c r="BH10" s="14">
        <v>132</v>
      </c>
      <c r="BI10" s="45">
        <v>42</v>
      </c>
    </row>
    <row r="11" spans="1:61" ht="18" customHeight="1">
      <c r="A11" s="37" t="s">
        <v>26</v>
      </c>
      <c r="B11" s="35">
        <v>171</v>
      </c>
      <c r="C11" s="35">
        <v>168</v>
      </c>
      <c r="D11" s="35">
        <v>336</v>
      </c>
      <c r="E11" s="35">
        <v>102</v>
      </c>
      <c r="F11" s="35">
        <v>44</v>
      </c>
      <c r="G11" s="35">
        <v>19</v>
      </c>
      <c r="H11" s="36">
        <v>87</v>
      </c>
      <c r="I11" s="36">
        <v>98</v>
      </c>
      <c r="J11" s="35">
        <v>45</v>
      </c>
      <c r="K11" s="42">
        <v>13</v>
      </c>
      <c r="L11" s="14">
        <v>225</v>
      </c>
      <c r="M11" s="14">
        <v>224</v>
      </c>
      <c r="N11" s="14">
        <v>448</v>
      </c>
      <c r="O11" s="14">
        <v>165</v>
      </c>
      <c r="P11" s="14">
        <v>39</v>
      </c>
      <c r="Q11" s="14">
        <v>20</v>
      </c>
      <c r="R11" s="12">
        <v>91</v>
      </c>
      <c r="S11" s="12">
        <v>100</v>
      </c>
      <c r="T11" s="14">
        <v>145</v>
      </c>
      <c r="U11" s="12">
        <v>32</v>
      </c>
      <c r="V11" s="14">
        <v>237</v>
      </c>
      <c r="W11" s="14">
        <v>235</v>
      </c>
      <c r="X11" s="14">
        <v>470</v>
      </c>
      <c r="Y11" s="14">
        <v>189</v>
      </c>
      <c r="Z11" s="14">
        <v>31</v>
      </c>
      <c r="AA11" s="14">
        <v>13</v>
      </c>
      <c r="AB11" s="12">
        <v>94</v>
      </c>
      <c r="AC11" s="12">
        <v>99</v>
      </c>
      <c r="AD11" s="14">
        <v>173</v>
      </c>
      <c r="AE11" s="45">
        <v>37</v>
      </c>
      <c r="AF11" s="14">
        <v>227</v>
      </c>
      <c r="AG11" s="14">
        <v>225</v>
      </c>
      <c r="AH11" s="14">
        <v>450</v>
      </c>
      <c r="AI11" s="14">
        <v>137</v>
      </c>
      <c r="AJ11" s="14">
        <v>63</v>
      </c>
      <c r="AK11" s="14">
        <v>22</v>
      </c>
      <c r="AL11" s="12">
        <v>89</v>
      </c>
      <c r="AM11" s="12">
        <v>99</v>
      </c>
      <c r="AN11" s="14">
        <v>232</v>
      </c>
      <c r="AO11" s="46">
        <v>52</v>
      </c>
      <c r="AP11" s="14">
        <v>198</v>
      </c>
      <c r="AQ11" s="14">
        <v>196</v>
      </c>
      <c r="AR11" s="14">
        <v>392</v>
      </c>
      <c r="AS11" s="14">
        <v>64</v>
      </c>
      <c r="AT11" s="14">
        <v>76</v>
      </c>
      <c r="AU11" s="14">
        <v>53</v>
      </c>
      <c r="AV11" s="12">
        <v>71</v>
      </c>
      <c r="AW11" s="12">
        <v>98</v>
      </c>
      <c r="AX11" s="14">
        <v>229</v>
      </c>
      <c r="AY11" s="45">
        <v>58</v>
      </c>
      <c r="AZ11" s="14">
        <v>189</v>
      </c>
      <c r="BA11" s="14">
        <v>189</v>
      </c>
      <c r="BB11" s="14">
        <v>378</v>
      </c>
      <c r="BC11" s="14">
        <v>48</v>
      </c>
      <c r="BD11" s="14">
        <v>61</v>
      </c>
      <c r="BE11" s="14">
        <v>75</v>
      </c>
      <c r="BF11" s="12">
        <v>58</v>
      </c>
      <c r="BG11" s="12">
        <v>97</v>
      </c>
      <c r="BH11" s="14">
        <v>262</v>
      </c>
      <c r="BI11" s="45">
        <v>69</v>
      </c>
    </row>
    <row r="12" spans="1:61" ht="18" customHeight="1">
      <c r="A12" s="37" t="s">
        <v>27</v>
      </c>
      <c r="B12" s="38">
        <v>128</v>
      </c>
      <c r="C12" s="38">
        <v>128</v>
      </c>
      <c r="D12" s="38">
        <v>256</v>
      </c>
      <c r="E12" s="38">
        <v>62</v>
      </c>
      <c r="F12" s="38">
        <v>24</v>
      </c>
      <c r="G12" s="38">
        <v>36</v>
      </c>
      <c r="H12" s="36">
        <v>67.1875</v>
      </c>
      <c r="I12" s="36">
        <v>95.3125</v>
      </c>
      <c r="J12" s="38">
        <v>44</v>
      </c>
      <c r="K12" s="42">
        <v>17.1875</v>
      </c>
      <c r="L12" s="13">
        <v>118</v>
      </c>
      <c r="M12" s="13">
        <v>118</v>
      </c>
      <c r="N12" s="13">
        <v>236</v>
      </c>
      <c r="O12" s="13">
        <v>85</v>
      </c>
      <c r="P12" s="13">
        <v>16</v>
      </c>
      <c r="Q12" s="13">
        <v>16</v>
      </c>
      <c r="R12" s="12">
        <v>85.59322033898306</v>
      </c>
      <c r="S12" s="12">
        <v>99.15254237288136</v>
      </c>
      <c r="T12" s="13">
        <v>33</v>
      </c>
      <c r="U12" s="12">
        <v>13.983050847457626</v>
      </c>
      <c r="V12" s="13">
        <v>133</v>
      </c>
      <c r="W12" s="13">
        <v>133</v>
      </c>
      <c r="X12" s="13">
        <v>266</v>
      </c>
      <c r="Y12" s="13">
        <v>115</v>
      </c>
      <c r="Z12" s="13">
        <v>13</v>
      </c>
      <c r="AA12" s="13">
        <v>5</v>
      </c>
      <c r="AB12" s="12">
        <v>96.2406015037594</v>
      </c>
      <c r="AC12" s="12">
        <v>100</v>
      </c>
      <c r="AD12" s="13">
        <v>74</v>
      </c>
      <c r="AE12" s="45">
        <v>27.819548872180448</v>
      </c>
      <c r="AF12" s="13">
        <v>81</v>
      </c>
      <c r="AG12" s="13">
        <v>81</v>
      </c>
      <c r="AH12" s="13">
        <v>162</v>
      </c>
      <c r="AI12" s="13">
        <v>46</v>
      </c>
      <c r="AJ12" s="13">
        <v>21</v>
      </c>
      <c r="AK12" s="13">
        <v>14</v>
      </c>
      <c r="AL12" s="12">
        <v>82.71604938271605</v>
      </c>
      <c r="AM12" s="12">
        <v>100</v>
      </c>
      <c r="AN12" s="13">
        <v>43</v>
      </c>
      <c r="AO12" s="46">
        <v>26.543209876543212</v>
      </c>
      <c r="AP12" s="13">
        <v>80</v>
      </c>
      <c r="AQ12" s="13">
        <v>80</v>
      </c>
      <c r="AR12" s="13">
        <v>160</v>
      </c>
      <c r="AS12" s="13">
        <v>58</v>
      </c>
      <c r="AT12" s="13">
        <v>15</v>
      </c>
      <c r="AU12" s="13">
        <v>6</v>
      </c>
      <c r="AV12" s="12">
        <v>91.25</v>
      </c>
      <c r="AW12" s="12">
        <v>98.75</v>
      </c>
      <c r="AX12" s="13">
        <v>78</v>
      </c>
      <c r="AY12" s="45">
        <v>48.75</v>
      </c>
      <c r="AZ12" s="13">
        <v>119</v>
      </c>
      <c r="BA12" s="13">
        <v>119</v>
      </c>
      <c r="BB12" s="13">
        <v>238</v>
      </c>
      <c r="BC12" s="13">
        <v>64</v>
      </c>
      <c r="BD12" s="13">
        <v>40</v>
      </c>
      <c r="BE12" s="13">
        <v>15</v>
      </c>
      <c r="BF12" s="12">
        <v>87.39495798319328</v>
      </c>
      <c r="BG12" s="12">
        <v>100</v>
      </c>
      <c r="BH12" s="13">
        <v>145</v>
      </c>
      <c r="BI12" s="45">
        <v>60.924369747899156</v>
      </c>
    </row>
    <row r="13" spans="1:61" ht="18" customHeight="1">
      <c r="A13" s="37" t="s">
        <v>28</v>
      </c>
      <c r="B13" s="35">
        <v>176</v>
      </c>
      <c r="C13" s="35">
        <v>176</v>
      </c>
      <c r="D13" s="35">
        <v>328</v>
      </c>
      <c r="E13" s="35">
        <v>125</v>
      </c>
      <c r="F13" s="35">
        <v>28</v>
      </c>
      <c r="G13" s="35">
        <v>10</v>
      </c>
      <c r="H13" s="36">
        <v>87</v>
      </c>
      <c r="I13" s="36">
        <v>93</v>
      </c>
      <c r="J13" s="35">
        <v>15</v>
      </c>
      <c r="K13" s="42">
        <v>4.6</v>
      </c>
      <c r="L13" s="14">
        <v>174</v>
      </c>
      <c r="M13" s="14">
        <v>174</v>
      </c>
      <c r="N13" s="14">
        <v>348</v>
      </c>
      <c r="O13" s="14">
        <v>138</v>
      </c>
      <c r="P13" s="14">
        <v>25</v>
      </c>
      <c r="Q13" s="14">
        <v>10</v>
      </c>
      <c r="R13" s="12">
        <v>94</v>
      </c>
      <c r="S13" s="12">
        <v>99</v>
      </c>
      <c r="T13" s="14">
        <v>45</v>
      </c>
      <c r="U13" s="12">
        <v>13</v>
      </c>
      <c r="V13" s="14">
        <v>179</v>
      </c>
      <c r="W13" s="14">
        <v>179</v>
      </c>
      <c r="X13" s="14">
        <v>358</v>
      </c>
      <c r="Y13" s="14">
        <v>153</v>
      </c>
      <c r="Z13" s="14">
        <v>16</v>
      </c>
      <c r="AA13" s="14">
        <v>10</v>
      </c>
      <c r="AB13" s="12">
        <v>94</v>
      </c>
      <c r="AC13" s="12">
        <v>100</v>
      </c>
      <c r="AD13" s="14">
        <v>79</v>
      </c>
      <c r="AE13" s="45">
        <v>22</v>
      </c>
      <c r="AF13" s="14">
        <v>173</v>
      </c>
      <c r="AG13" s="14">
        <v>171</v>
      </c>
      <c r="AH13" s="14">
        <v>342</v>
      </c>
      <c r="AI13" s="14">
        <v>149</v>
      </c>
      <c r="AJ13" s="14">
        <v>12</v>
      </c>
      <c r="AK13" s="14">
        <v>9</v>
      </c>
      <c r="AL13" s="12">
        <v>94</v>
      </c>
      <c r="AM13" s="12">
        <v>99</v>
      </c>
      <c r="AN13" s="14">
        <v>93</v>
      </c>
      <c r="AO13" s="46">
        <v>27</v>
      </c>
      <c r="AP13" s="14">
        <v>179</v>
      </c>
      <c r="AQ13" s="14">
        <v>179</v>
      </c>
      <c r="AR13" s="14">
        <v>358</v>
      </c>
      <c r="AS13" s="14">
        <v>70</v>
      </c>
      <c r="AT13" s="14">
        <v>68</v>
      </c>
      <c r="AU13" s="14">
        <v>41</v>
      </c>
      <c r="AV13" s="12">
        <v>77</v>
      </c>
      <c r="AW13" s="12">
        <v>100</v>
      </c>
      <c r="AX13" s="14">
        <v>144</v>
      </c>
      <c r="AY13" s="45">
        <v>40</v>
      </c>
      <c r="AZ13" s="14">
        <v>194</v>
      </c>
      <c r="BA13" s="14">
        <v>194</v>
      </c>
      <c r="BB13" s="14">
        <v>388</v>
      </c>
      <c r="BC13" s="14">
        <v>44</v>
      </c>
      <c r="BD13" s="14">
        <v>65</v>
      </c>
      <c r="BE13" s="14">
        <v>81</v>
      </c>
      <c r="BF13" s="12">
        <v>56</v>
      </c>
      <c r="BG13" s="12">
        <v>98</v>
      </c>
      <c r="BH13" s="14">
        <v>192</v>
      </c>
      <c r="BI13" s="45">
        <v>49</v>
      </c>
    </row>
    <row r="14" spans="1:61" ht="18" customHeight="1">
      <c r="A14" s="37" t="s">
        <v>29</v>
      </c>
      <c r="B14" s="13">
        <v>198</v>
      </c>
      <c r="C14" s="13">
        <v>198</v>
      </c>
      <c r="D14" s="13">
        <v>396</v>
      </c>
      <c r="E14" s="13">
        <v>88</v>
      </c>
      <c r="F14" s="13">
        <v>43</v>
      </c>
      <c r="G14" s="13">
        <v>48</v>
      </c>
      <c r="H14" s="36">
        <v>66</v>
      </c>
      <c r="I14" s="36">
        <v>90</v>
      </c>
      <c r="J14" s="13">
        <v>98</v>
      </c>
      <c r="K14" s="42">
        <v>25</v>
      </c>
      <c r="L14" s="13">
        <v>205</v>
      </c>
      <c r="M14" s="13">
        <v>205</v>
      </c>
      <c r="N14" s="13">
        <v>410</v>
      </c>
      <c r="O14" s="13">
        <v>92</v>
      </c>
      <c r="P14" s="13">
        <v>47</v>
      </c>
      <c r="Q14" s="13">
        <v>47</v>
      </c>
      <c r="R14" s="12">
        <v>68</v>
      </c>
      <c r="S14" s="12">
        <v>91</v>
      </c>
      <c r="T14" s="13">
        <v>132</v>
      </c>
      <c r="U14" s="12">
        <v>32</v>
      </c>
      <c r="V14" s="13">
        <v>224</v>
      </c>
      <c r="W14" s="13">
        <v>224</v>
      </c>
      <c r="X14" s="13">
        <v>448</v>
      </c>
      <c r="Y14" s="13">
        <v>101</v>
      </c>
      <c r="Z14" s="13">
        <v>45</v>
      </c>
      <c r="AA14" s="13">
        <v>59</v>
      </c>
      <c r="AB14" s="12">
        <v>65</v>
      </c>
      <c r="AC14" s="12">
        <v>92</v>
      </c>
      <c r="AD14" s="13">
        <v>151</v>
      </c>
      <c r="AE14" s="45">
        <v>34</v>
      </c>
      <c r="AF14" s="13">
        <v>217</v>
      </c>
      <c r="AG14" s="13">
        <v>217</v>
      </c>
      <c r="AH14" s="13">
        <v>434</v>
      </c>
      <c r="AI14" s="13">
        <v>95</v>
      </c>
      <c r="AJ14" s="13">
        <v>61</v>
      </c>
      <c r="AK14" s="13">
        <v>46</v>
      </c>
      <c r="AL14" s="12">
        <v>72</v>
      </c>
      <c r="AM14" s="12">
        <v>93</v>
      </c>
      <c r="AN14" s="13">
        <v>172</v>
      </c>
      <c r="AO14" s="46">
        <v>40</v>
      </c>
      <c r="AP14" s="13">
        <v>219</v>
      </c>
      <c r="AQ14" s="13">
        <v>219</v>
      </c>
      <c r="AR14" s="13">
        <v>438</v>
      </c>
      <c r="AS14" s="13">
        <v>97</v>
      </c>
      <c r="AT14" s="13">
        <v>64</v>
      </c>
      <c r="AU14" s="13">
        <v>42</v>
      </c>
      <c r="AV14" s="12">
        <v>74</v>
      </c>
      <c r="AW14" s="12">
        <v>93</v>
      </c>
      <c r="AX14" s="13">
        <v>207</v>
      </c>
      <c r="AY14" s="45">
        <v>47</v>
      </c>
      <c r="AZ14" s="13">
        <v>224</v>
      </c>
      <c r="BA14" s="13">
        <v>224</v>
      </c>
      <c r="BB14" s="13">
        <v>448</v>
      </c>
      <c r="BC14" s="13">
        <v>103</v>
      </c>
      <c r="BD14" s="13">
        <v>59</v>
      </c>
      <c r="BE14" s="13">
        <v>48</v>
      </c>
      <c r="BF14" s="12">
        <v>72</v>
      </c>
      <c r="BG14" s="12">
        <v>94</v>
      </c>
      <c r="BH14" s="13">
        <v>264</v>
      </c>
      <c r="BI14" s="45">
        <v>59</v>
      </c>
    </row>
    <row r="15" spans="1:61" ht="18" customHeight="1">
      <c r="A15" s="37" t="s">
        <v>30</v>
      </c>
      <c r="B15" s="35">
        <v>171</v>
      </c>
      <c r="C15" s="35">
        <v>171</v>
      </c>
      <c r="D15" s="35">
        <v>342</v>
      </c>
      <c r="E15" s="35">
        <v>39</v>
      </c>
      <c r="F15" s="35">
        <v>58</v>
      </c>
      <c r="G15" s="35">
        <v>74</v>
      </c>
      <c r="H15" s="36">
        <v>57</v>
      </c>
      <c r="I15" s="36">
        <v>100</v>
      </c>
      <c r="J15" s="35">
        <v>41</v>
      </c>
      <c r="K15" s="42">
        <v>12</v>
      </c>
      <c r="L15" s="14">
        <v>175</v>
      </c>
      <c r="M15" s="14">
        <v>175</v>
      </c>
      <c r="N15" s="14">
        <v>350</v>
      </c>
      <c r="O15" s="14">
        <v>114</v>
      </c>
      <c r="P15" s="14">
        <v>36</v>
      </c>
      <c r="Q15" s="14">
        <v>25</v>
      </c>
      <c r="R15" s="12">
        <v>86</v>
      </c>
      <c r="S15" s="12">
        <v>100</v>
      </c>
      <c r="T15" s="14">
        <v>87</v>
      </c>
      <c r="U15" s="12">
        <v>25</v>
      </c>
      <c r="V15" s="14">
        <v>161</v>
      </c>
      <c r="W15" s="14">
        <v>161</v>
      </c>
      <c r="X15" s="14">
        <v>322</v>
      </c>
      <c r="Y15" s="14">
        <v>103</v>
      </c>
      <c r="Z15" s="14">
        <v>37</v>
      </c>
      <c r="AA15" s="14">
        <v>21</v>
      </c>
      <c r="AB15" s="12">
        <v>87</v>
      </c>
      <c r="AC15" s="12">
        <v>100</v>
      </c>
      <c r="AD15" s="14">
        <v>101</v>
      </c>
      <c r="AE15" s="45">
        <v>31</v>
      </c>
      <c r="AF15" s="14">
        <v>156</v>
      </c>
      <c r="AG15" s="14">
        <v>154</v>
      </c>
      <c r="AH15" s="14">
        <v>308</v>
      </c>
      <c r="AI15" s="14">
        <v>61</v>
      </c>
      <c r="AJ15" s="14">
        <v>41</v>
      </c>
      <c r="AK15" s="14">
        <v>51</v>
      </c>
      <c r="AL15" s="12">
        <v>66</v>
      </c>
      <c r="AM15" s="12">
        <v>99</v>
      </c>
      <c r="AN15" s="14">
        <v>147</v>
      </c>
      <c r="AO15" s="46">
        <v>48</v>
      </c>
      <c r="AP15" s="14">
        <v>165</v>
      </c>
      <c r="AQ15" s="14">
        <v>165</v>
      </c>
      <c r="AR15" s="14">
        <v>330</v>
      </c>
      <c r="AS15" s="14">
        <v>78</v>
      </c>
      <c r="AT15" s="14">
        <v>52</v>
      </c>
      <c r="AU15" s="14">
        <v>34</v>
      </c>
      <c r="AV15" s="12">
        <v>79</v>
      </c>
      <c r="AW15" s="12">
        <v>99</v>
      </c>
      <c r="AX15" s="14">
        <v>181</v>
      </c>
      <c r="AY15" s="45">
        <v>55</v>
      </c>
      <c r="AZ15" s="14">
        <v>161</v>
      </c>
      <c r="BA15" s="14">
        <v>160</v>
      </c>
      <c r="BB15" s="14">
        <v>320</v>
      </c>
      <c r="BC15" s="14">
        <v>67</v>
      </c>
      <c r="BD15" s="14">
        <v>53</v>
      </c>
      <c r="BE15" s="14">
        <v>40</v>
      </c>
      <c r="BF15" s="12">
        <v>75</v>
      </c>
      <c r="BG15" s="12">
        <v>100</v>
      </c>
      <c r="BH15" s="14">
        <v>196</v>
      </c>
      <c r="BI15" s="45">
        <v>61</v>
      </c>
    </row>
    <row r="16" spans="1:61" ht="18" customHeight="1">
      <c r="A16" s="37" t="s">
        <v>31</v>
      </c>
      <c r="B16" s="38">
        <v>260</v>
      </c>
      <c r="C16" s="38">
        <v>260</v>
      </c>
      <c r="D16" s="38">
        <v>520</v>
      </c>
      <c r="E16" s="38">
        <v>59</v>
      </c>
      <c r="F16" s="38">
        <v>78</v>
      </c>
      <c r="G16" s="38">
        <v>113</v>
      </c>
      <c r="H16" s="36">
        <v>52.69230769230769</v>
      </c>
      <c r="I16" s="36">
        <v>96.15384615384616</v>
      </c>
      <c r="J16" s="38">
        <v>55</v>
      </c>
      <c r="K16" s="42">
        <v>10.576923076923077</v>
      </c>
      <c r="L16" s="13">
        <v>224</v>
      </c>
      <c r="M16" s="13">
        <v>218</v>
      </c>
      <c r="N16" s="13">
        <v>436</v>
      </c>
      <c r="O16" s="13">
        <v>173</v>
      </c>
      <c r="P16" s="13">
        <v>22</v>
      </c>
      <c r="Q16" s="13">
        <v>22</v>
      </c>
      <c r="R16" s="12">
        <v>89.44954128440367</v>
      </c>
      <c r="S16" s="12">
        <v>99.54128440366972</v>
      </c>
      <c r="T16" s="13">
        <v>109</v>
      </c>
      <c r="U16" s="12">
        <v>25</v>
      </c>
      <c r="V16" s="13">
        <v>254</v>
      </c>
      <c r="W16" s="13">
        <v>252</v>
      </c>
      <c r="X16" s="13">
        <v>504</v>
      </c>
      <c r="Y16" s="13">
        <v>212</v>
      </c>
      <c r="Z16" s="13">
        <v>30</v>
      </c>
      <c r="AA16" s="13">
        <v>10</v>
      </c>
      <c r="AB16" s="12">
        <v>96.03174603174604</v>
      </c>
      <c r="AC16" s="12">
        <v>100</v>
      </c>
      <c r="AD16" s="13">
        <v>180</v>
      </c>
      <c r="AE16" s="45">
        <v>35.714285714285715</v>
      </c>
      <c r="AF16" s="13">
        <v>198</v>
      </c>
      <c r="AG16" s="13">
        <v>198</v>
      </c>
      <c r="AH16" s="13">
        <v>396</v>
      </c>
      <c r="AI16" s="13">
        <v>89</v>
      </c>
      <c r="AJ16" s="13">
        <v>59</v>
      </c>
      <c r="AK16" s="13">
        <v>50</v>
      </c>
      <c r="AL16" s="12">
        <v>74.74747474747475</v>
      </c>
      <c r="AM16" s="12">
        <v>100</v>
      </c>
      <c r="AN16" s="13">
        <v>173</v>
      </c>
      <c r="AO16" s="46">
        <v>43.686868686868685</v>
      </c>
      <c r="AP16" s="13">
        <v>126</v>
      </c>
      <c r="AQ16" s="13">
        <v>126</v>
      </c>
      <c r="AR16" s="13">
        <v>252</v>
      </c>
      <c r="AS16" s="13">
        <v>25</v>
      </c>
      <c r="AT16" s="13">
        <v>76</v>
      </c>
      <c r="AU16" s="13">
        <v>25</v>
      </c>
      <c r="AV16" s="12">
        <v>80.15873015873017</v>
      </c>
      <c r="AW16" s="12">
        <v>100</v>
      </c>
      <c r="AX16" s="13">
        <v>101</v>
      </c>
      <c r="AY16" s="45">
        <v>40.07936507936508</v>
      </c>
      <c r="AZ16" s="13">
        <v>152</v>
      </c>
      <c r="BA16" s="13">
        <v>152</v>
      </c>
      <c r="BB16" s="13">
        <v>304</v>
      </c>
      <c r="BC16" s="13">
        <v>44</v>
      </c>
      <c r="BD16" s="13">
        <v>70</v>
      </c>
      <c r="BE16" s="13">
        <v>38</v>
      </c>
      <c r="BF16" s="12">
        <v>75</v>
      </c>
      <c r="BG16" s="12">
        <v>100</v>
      </c>
      <c r="BH16" s="13">
        <v>125</v>
      </c>
      <c r="BI16" s="45">
        <v>41.118421052631575</v>
      </c>
    </row>
    <row r="17" spans="1:61" ht="18" customHeight="1">
      <c r="A17" s="37" t="s">
        <v>32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6">
        <v>0</v>
      </c>
      <c r="I17" s="36">
        <v>0</v>
      </c>
      <c r="J17" s="35">
        <v>0</v>
      </c>
      <c r="K17" s="42">
        <v>0</v>
      </c>
      <c r="L17" s="14">
        <v>64</v>
      </c>
      <c r="M17" s="14">
        <v>64</v>
      </c>
      <c r="N17" s="14">
        <v>128</v>
      </c>
      <c r="O17" s="14">
        <v>13</v>
      </c>
      <c r="P17" s="14">
        <v>30</v>
      </c>
      <c r="Q17" s="14">
        <v>21</v>
      </c>
      <c r="R17" s="12">
        <v>67</v>
      </c>
      <c r="S17" s="12">
        <v>100</v>
      </c>
      <c r="T17" s="14">
        <v>0</v>
      </c>
      <c r="U17" s="12">
        <v>0</v>
      </c>
      <c r="V17" s="14">
        <v>77</v>
      </c>
      <c r="W17" s="14">
        <v>77</v>
      </c>
      <c r="X17" s="14">
        <v>154</v>
      </c>
      <c r="Y17" s="14">
        <v>36</v>
      </c>
      <c r="Z17" s="14">
        <v>23</v>
      </c>
      <c r="AA17" s="14">
        <v>18</v>
      </c>
      <c r="AB17" s="12">
        <v>77</v>
      </c>
      <c r="AC17" s="12">
        <v>100</v>
      </c>
      <c r="AD17" s="14">
        <v>3</v>
      </c>
      <c r="AE17" s="45">
        <v>1.9</v>
      </c>
      <c r="AF17" s="14">
        <v>71</v>
      </c>
      <c r="AG17" s="14">
        <v>71</v>
      </c>
      <c r="AH17" s="14">
        <v>142</v>
      </c>
      <c r="AI17" s="14">
        <v>25</v>
      </c>
      <c r="AJ17" s="14">
        <v>26</v>
      </c>
      <c r="AK17" s="14">
        <v>20</v>
      </c>
      <c r="AL17" s="12">
        <v>72</v>
      </c>
      <c r="AM17" s="12">
        <v>100</v>
      </c>
      <c r="AN17" s="14">
        <v>22</v>
      </c>
      <c r="AO17" s="46">
        <v>15</v>
      </c>
      <c r="AP17" s="14">
        <v>81</v>
      </c>
      <c r="AQ17" s="14">
        <v>81</v>
      </c>
      <c r="AR17" s="14">
        <v>162</v>
      </c>
      <c r="AS17" s="14">
        <v>1</v>
      </c>
      <c r="AT17" s="14">
        <v>26</v>
      </c>
      <c r="AU17" s="14">
        <v>54</v>
      </c>
      <c r="AV17" s="12">
        <v>33</v>
      </c>
      <c r="AW17" s="12">
        <v>100</v>
      </c>
      <c r="AX17" s="14">
        <v>8</v>
      </c>
      <c r="AY17" s="45">
        <v>4.9</v>
      </c>
      <c r="AZ17" s="14">
        <v>77</v>
      </c>
      <c r="BA17" s="14">
        <v>77</v>
      </c>
      <c r="BB17" s="14">
        <v>154</v>
      </c>
      <c r="BC17" s="14">
        <v>4</v>
      </c>
      <c r="BD17" s="14">
        <v>29</v>
      </c>
      <c r="BE17" s="14">
        <v>44</v>
      </c>
      <c r="BF17" s="12">
        <v>43</v>
      </c>
      <c r="BG17" s="12">
        <v>100</v>
      </c>
      <c r="BH17" s="14">
        <v>8</v>
      </c>
      <c r="BI17" s="45">
        <v>5.2</v>
      </c>
    </row>
    <row r="18" spans="1:61" ht="18" customHeight="1">
      <c r="A18" s="37" t="s">
        <v>33</v>
      </c>
      <c r="B18" s="35">
        <v>246</v>
      </c>
      <c r="C18" s="35">
        <v>246</v>
      </c>
      <c r="D18" s="35">
        <v>492</v>
      </c>
      <c r="E18" s="35">
        <v>89</v>
      </c>
      <c r="F18" s="35">
        <v>89</v>
      </c>
      <c r="G18" s="35">
        <v>68</v>
      </c>
      <c r="H18" s="36">
        <v>72</v>
      </c>
      <c r="I18" s="36">
        <v>100</v>
      </c>
      <c r="J18" s="35">
        <v>205</v>
      </c>
      <c r="K18" s="42">
        <v>42</v>
      </c>
      <c r="L18" s="14">
        <v>239</v>
      </c>
      <c r="M18" s="14">
        <v>239</v>
      </c>
      <c r="N18" s="14">
        <v>478</v>
      </c>
      <c r="O18" s="14">
        <v>96</v>
      </c>
      <c r="P18" s="14">
        <v>81</v>
      </c>
      <c r="Q18" s="14">
        <v>59</v>
      </c>
      <c r="R18" s="12">
        <v>74</v>
      </c>
      <c r="S18" s="12">
        <v>99</v>
      </c>
      <c r="T18" s="14">
        <v>219</v>
      </c>
      <c r="U18" s="12">
        <v>46</v>
      </c>
      <c r="V18" s="14">
        <v>260</v>
      </c>
      <c r="W18" s="14">
        <v>260</v>
      </c>
      <c r="X18" s="14">
        <v>520</v>
      </c>
      <c r="Y18" s="14">
        <v>157</v>
      </c>
      <c r="Z18" s="14">
        <v>57</v>
      </c>
      <c r="AA18" s="14">
        <v>42</v>
      </c>
      <c r="AB18" s="12">
        <v>82</v>
      </c>
      <c r="AC18" s="12">
        <v>98</v>
      </c>
      <c r="AD18" s="14">
        <v>242</v>
      </c>
      <c r="AE18" s="45">
        <v>47</v>
      </c>
      <c r="AF18" s="14">
        <v>249</v>
      </c>
      <c r="AG18" s="14">
        <v>249</v>
      </c>
      <c r="AH18" s="14">
        <v>498</v>
      </c>
      <c r="AI18" s="14">
        <v>76</v>
      </c>
      <c r="AJ18" s="14">
        <v>74</v>
      </c>
      <c r="AK18" s="14">
        <v>97</v>
      </c>
      <c r="AL18" s="12">
        <v>60</v>
      </c>
      <c r="AM18" s="12">
        <v>99</v>
      </c>
      <c r="AN18" s="14">
        <v>254</v>
      </c>
      <c r="AO18" s="46">
        <v>51</v>
      </c>
      <c r="AP18" s="14">
        <v>233</v>
      </c>
      <c r="AQ18" s="14">
        <v>233</v>
      </c>
      <c r="AR18" s="14">
        <v>466</v>
      </c>
      <c r="AS18" s="14">
        <v>26</v>
      </c>
      <c r="AT18" s="14">
        <v>59</v>
      </c>
      <c r="AU18" s="14">
        <v>140</v>
      </c>
      <c r="AV18" s="12">
        <v>36</v>
      </c>
      <c r="AW18" s="12">
        <v>97</v>
      </c>
      <c r="AX18" s="14">
        <v>299</v>
      </c>
      <c r="AY18" s="45">
        <v>64</v>
      </c>
      <c r="AZ18" s="14">
        <v>293</v>
      </c>
      <c r="BA18" s="14">
        <v>293</v>
      </c>
      <c r="BB18" s="14">
        <v>586</v>
      </c>
      <c r="BC18" s="14">
        <v>53</v>
      </c>
      <c r="BD18" s="14">
        <v>115</v>
      </c>
      <c r="BE18" s="14">
        <v>119</v>
      </c>
      <c r="BF18" s="12">
        <v>57</v>
      </c>
      <c r="BG18" s="12">
        <v>98</v>
      </c>
      <c r="BH18" s="14">
        <v>398</v>
      </c>
      <c r="BI18" s="45">
        <v>68</v>
      </c>
    </row>
    <row r="19" spans="1:61" ht="18" customHeight="1">
      <c r="A19" s="37" t="s">
        <v>34</v>
      </c>
      <c r="B19" s="35">
        <v>86</v>
      </c>
      <c r="C19" s="35">
        <v>86</v>
      </c>
      <c r="D19" s="35">
        <v>172</v>
      </c>
      <c r="E19" s="35">
        <v>12</v>
      </c>
      <c r="F19" s="35">
        <v>33</v>
      </c>
      <c r="G19" s="35">
        <v>40</v>
      </c>
      <c r="H19" s="36">
        <v>52</v>
      </c>
      <c r="I19" s="36">
        <v>99</v>
      </c>
      <c r="J19" s="35">
        <v>15</v>
      </c>
      <c r="K19" s="42">
        <v>8.7</v>
      </c>
      <c r="L19" s="14">
        <v>119</v>
      </c>
      <c r="M19" s="14">
        <v>119</v>
      </c>
      <c r="N19" s="14">
        <v>238</v>
      </c>
      <c r="O19" s="14">
        <v>37</v>
      </c>
      <c r="P19" s="14">
        <v>39</v>
      </c>
      <c r="Q19" s="14">
        <v>42</v>
      </c>
      <c r="R19" s="12">
        <v>64</v>
      </c>
      <c r="S19" s="12">
        <v>99</v>
      </c>
      <c r="T19" s="14">
        <v>16</v>
      </c>
      <c r="U19" s="12">
        <v>6.7</v>
      </c>
      <c r="V19" s="14">
        <v>98</v>
      </c>
      <c r="W19" s="14">
        <v>98</v>
      </c>
      <c r="X19" s="14">
        <v>196</v>
      </c>
      <c r="Y19" s="14">
        <v>31</v>
      </c>
      <c r="Z19" s="14">
        <v>41</v>
      </c>
      <c r="AA19" s="14">
        <v>24</v>
      </c>
      <c r="AB19" s="12">
        <v>73</v>
      </c>
      <c r="AC19" s="12">
        <v>98</v>
      </c>
      <c r="AD19" s="14">
        <v>43</v>
      </c>
      <c r="AE19" s="45">
        <v>22</v>
      </c>
      <c r="AF19" s="14">
        <v>78</v>
      </c>
      <c r="AG19" s="14">
        <v>78</v>
      </c>
      <c r="AH19" s="14">
        <v>156</v>
      </c>
      <c r="AI19" s="14">
        <v>12</v>
      </c>
      <c r="AJ19" s="14">
        <v>29</v>
      </c>
      <c r="AK19" s="14">
        <v>36</v>
      </c>
      <c r="AL19" s="12">
        <v>53</v>
      </c>
      <c r="AM19" s="12">
        <v>99</v>
      </c>
      <c r="AN19" s="14">
        <v>39</v>
      </c>
      <c r="AO19" s="46">
        <v>25</v>
      </c>
      <c r="AP19" s="14">
        <v>79</v>
      </c>
      <c r="AQ19" s="14">
        <v>79</v>
      </c>
      <c r="AR19" s="14">
        <v>158</v>
      </c>
      <c r="AS19" s="14">
        <v>11</v>
      </c>
      <c r="AT19" s="14">
        <v>29</v>
      </c>
      <c r="AU19" s="14">
        <v>38</v>
      </c>
      <c r="AV19" s="12">
        <v>51</v>
      </c>
      <c r="AW19" s="12">
        <v>99</v>
      </c>
      <c r="AX19" s="14">
        <v>71</v>
      </c>
      <c r="AY19" s="45">
        <v>45</v>
      </c>
      <c r="AZ19" s="14">
        <v>100</v>
      </c>
      <c r="BA19" s="14">
        <v>100</v>
      </c>
      <c r="BB19" s="14">
        <v>200</v>
      </c>
      <c r="BC19" s="14">
        <v>21</v>
      </c>
      <c r="BD19" s="14">
        <v>43</v>
      </c>
      <c r="BE19" s="14">
        <v>35</v>
      </c>
      <c r="BF19" s="12">
        <v>64</v>
      </c>
      <c r="BG19" s="12">
        <v>99</v>
      </c>
      <c r="BH19" s="14">
        <v>84</v>
      </c>
      <c r="BI19" s="45">
        <v>42</v>
      </c>
    </row>
    <row r="20" spans="1:61" ht="18" customHeight="1">
      <c r="A20" s="37" t="s">
        <v>35</v>
      </c>
      <c r="B20" s="35">
        <v>200</v>
      </c>
      <c r="C20" s="35">
        <v>200</v>
      </c>
      <c r="D20" s="35">
        <v>400</v>
      </c>
      <c r="E20" s="35">
        <v>125</v>
      </c>
      <c r="F20" s="35">
        <v>43</v>
      </c>
      <c r="G20" s="35">
        <v>27</v>
      </c>
      <c r="H20" s="36">
        <v>84</v>
      </c>
      <c r="I20" s="36">
        <v>97.5</v>
      </c>
      <c r="J20" s="35">
        <v>46</v>
      </c>
      <c r="K20" s="42">
        <v>11.5</v>
      </c>
      <c r="L20" s="14">
        <v>195</v>
      </c>
      <c r="M20" s="14">
        <v>195</v>
      </c>
      <c r="N20" s="14">
        <v>390</v>
      </c>
      <c r="O20" s="14">
        <v>99</v>
      </c>
      <c r="P20" s="14">
        <v>60</v>
      </c>
      <c r="Q20" s="14">
        <v>36</v>
      </c>
      <c r="R20" s="12">
        <v>81.53846153846153</v>
      </c>
      <c r="S20" s="12">
        <v>100</v>
      </c>
      <c r="T20" s="14">
        <v>53</v>
      </c>
      <c r="U20" s="12">
        <v>13.58974358974359</v>
      </c>
      <c r="V20" s="14">
        <v>205</v>
      </c>
      <c r="W20" s="14">
        <v>205</v>
      </c>
      <c r="X20" s="14">
        <v>410</v>
      </c>
      <c r="Y20" s="14">
        <v>94</v>
      </c>
      <c r="Z20" s="14">
        <v>56</v>
      </c>
      <c r="AA20" s="14">
        <v>55</v>
      </c>
      <c r="AB20" s="12">
        <v>73.17073170731707</v>
      </c>
      <c r="AC20" s="12">
        <v>100</v>
      </c>
      <c r="AD20" s="14">
        <v>82</v>
      </c>
      <c r="AE20" s="45">
        <v>20</v>
      </c>
      <c r="AF20" s="14">
        <v>172</v>
      </c>
      <c r="AG20" s="14">
        <v>172</v>
      </c>
      <c r="AH20" s="14">
        <v>344</v>
      </c>
      <c r="AI20" s="14">
        <v>38</v>
      </c>
      <c r="AJ20" s="14">
        <v>56</v>
      </c>
      <c r="AK20" s="14">
        <v>78</v>
      </c>
      <c r="AL20" s="12">
        <v>54.65116279069767</v>
      </c>
      <c r="AM20" s="12">
        <v>100</v>
      </c>
      <c r="AN20" s="14">
        <v>98</v>
      </c>
      <c r="AO20" s="46">
        <v>28.488372093023255</v>
      </c>
      <c r="AP20" s="14">
        <v>169</v>
      </c>
      <c r="AQ20" s="14">
        <v>169</v>
      </c>
      <c r="AR20" s="14">
        <v>338</v>
      </c>
      <c r="AS20" s="14">
        <v>40</v>
      </c>
      <c r="AT20" s="14">
        <v>83</v>
      </c>
      <c r="AU20" s="14">
        <v>45</v>
      </c>
      <c r="AV20" s="12">
        <v>72.7810650887574</v>
      </c>
      <c r="AW20" s="12">
        <v>99.40828402366864</v>
      </c>
      <c r="AX20" s="14">
        <v>137</v>
      </c>
      <c r="AY20" s="45">
        <v>40.532544378698226</v>
      </c>
      <c r="AZ20" s="14">
        <v>158</v>
      </c>
      <c r="BA20" s="14">
        <v>158</v>
      </c>
      <c r="BB20" s="14">
        <v>316</v>
      </c>
      <c r="BC20" s="14">
        <v>57</v>
      </c>
      <c r="BD20" s="14">
        <v>64</v>
      </c>
      <c r="BE20" s="14">
        <v>37</v>
      </c>
      <c r="BF20" s="12">
        <v>76.58227848101265</v>
      </c>
      <c r="BG20" s="12">
        <v>100</v>
      </c>
      <c r="BH20" s="14">
        <v>155</v>
      </c>
      <c r="BI20" s="45">
        <v>49.050632911392405</v>
      </c>
    </row>
    <row r="21" spans="1:61" ht="18" customHeight="1">
      <c r="A21" s="37" t="s">
        <v>36</v>
      </c>
      <c r="B21" s="39">
        <v>52</v>
      </c>
      <c r="C21" s="39">
        <v>52</v>
      </c>
      <c r="D21" s="39">
        <v>104</v>
      </c>
      <c r="E21" s="39">
        <v>6</v>
      </c>
      <c r="F21" s="39">
        <v>11</v>
      </c>
      <c r="G21" s="39">
        <v>35</v>
      </c>
      <c r="H21" s="36">
        <v>32.69230769230769</v>
      </c>
      <c r="I21" s="36">
        <v>100</v>
      </c>
      <c r="J21" s="39">
        <v>34</v>
      </c>
      <c r="K21" s="42">
        <v>32.69230769230769</v>
      </c>
      <c r="L21" s="8">
        <v>70</v>
      </c>
      <c r="M21" s="8">
        <v>70</v>
      </c>
      <c r="N21" s="8">
        <v>140</v>
      </c>
      <c r="O21" s="8">
        <v>16</v>
      </c>
      <c r="P21" s="8">
        <v>31</v>
      </c>
      <c r="Q21" s="8">
        <v>23</v>
      </c>
      <c r="R21" s="12">
        <v>67.14285714285714</v>
      </c>
      <c r="S21" s="12">
        <v>100</v>
      </c>
      <c r="T21" s="8">
        <v>52</v>
      </c>
      <c r="U21" s="12">
        <v>37.142857142857146</v>
      </c>
      <c r="V21" s="8">
        <v>97</v>
      </c>
      <c r="W21" s="8">
        <v>97</v>
      </c>
      <c r="X21" s="8">
        <v>194</v>
      </c>
      <c r="Y21" s="8">
        <v>18</v>
      </c>
      <c r="Z21" s="8">
        <v>35</v>
      </c>
      <c r="AA21" s="8">
        <v>44</v>
      </c>
      <c r="AB21" s="12">
        <v>54.63917525773196</v>
      </c>
      <c r="AC21" s="12">
        <v>100</v>
      </c>
      <c r="AD21" s="8">
        <v>72</v>
      </c>
      <c r="AE21" s="45">
        <v>37.11340206185567</v>
      </c>
      <c r="AF21" s="8">
        <v>72</v>
      </c>
      <c r="AG21" s="8">
        <v>72</v>
      </c>
      <c r="AH21" s="8">
        <v>144</v>
      </c>
      <c r="AI21" s="8">
        <v>18</v>
      </c>
      <c r="AJ21" s="8">
        <v>32</v>
      </c>
      <c r="AK21" s="8">
        <v>22</v>
      </c>
      <c r="AL21" s="12">
        <v>69.44444444444444</v>
      </c>
      <c r="AM21" s="12">
        <v>100</v>
      </c>
      <c r="AN21" s="8">
        <v>36</v>
      </c>
      <c r="AO21" s="46">
        <v>25</v>
      </c>
      <c r="AP21" s="8">
        <v>64</v>
      </c>
      <c r="AQ21" s="8">
        <v>64</v>
      </c>
      <c r="AR21" s="8">
        <v>128</v>
      </c>
      <c r="AS21" s="8">
        <v>27</v>
      </c>
      <c r="AT21" s="8">
        <v>24</v>
      </c>
      <c r="AU21" s="8">
        <v>13</v>
      </c>
      <c r="AV21" s="12">
        <v>79.6875</v>
      </c>
      <c r="AW21" s="12">
        <v>100</v>
      </c>
      <c r="AX21" s="8">
        <v>68</v>
      </c>
      <c r="AY21" s="45">
        <v>53.125</v>
      </c>
      <c r="AZ21" s="8">
        <v>28</v>
      </c>
      <c r="BA21" s="8">
        <v>28</v>
      </c>
      <c r="BB21" s="8">
        <v>56</v>
      </c>
      <c r="BC21" s="8">
        <v>9</v>
      </c>
      <c r="BD21" s="8">
        <v>17</v>
      </c>
      <c r="BE21" s="8">
        <v>2</v>
      </c>
      <c r="BF21" s="12">
        <v>92.85714285714286</v>
      </c>
      <c r="BG21" s="12">
        <v>100</v>
      </c>
      <c r="BH21" s="8">
        <v>28</v>
      </c>
      <c r="BI21" s="45">
        <v>50</v>
      </c>
    </row>
    <row r="22" spans="1:61" ht="18" customHeight="1">
      <c r="A22" s="37" t="s">
        <v>37</v>
      </c>
      <c r="B22" s="35">
        <v>283</v>
      </c>
      <c r="C22" s="35">
        <v>283</v>
      </c>
      <c r="D22" s="35">
        <v>566</v>
      </c>
      <c r="E22" s="35">
        <v>74</v>
      </c>
      <c r="F22" s="35">
        <v>76</v>
      </c>
      <c r="G22" s="35">
        <v>123</v>
      </c>
      <c r="H22" s="36">
        <v>53</v>
      </c>
      <c r="I22" s="36">
        <v>96</v>
      </c>
      <c r="J22" s="35">
        <v>63</v>
      </c>
      <c r="K22" s="42">
        <v>11</v>
      </c>
      <c r="L22" s="14">
        <v>270</v>
      </c>
      <c r="M22" s="14">
        <v>270</v>
      </c>
      <c r="N22" s="14">
        <v>540</v>
      </c>
      <c r="O22" s="14">
        <v>109</v>
      </c>
      <c r="P22" s="14">
        <v>123</v>
      </c>
      <c r="Q22" s="14">
        <v>38</v>
      </c>
      <c r="R22" s="12">
        <v>86</v>
      </c>
      <c r="S22" s="12">
        <v>100</v>
      </c>
      <c r="T22" s="14">
        <v>126</v>
      </c>
      <c r="U22" s="12">
        <v>23</v>
      </c>
      <c r="V22" s="14">
        <v>300</v>
      </c>
      <c r="W22" s="14">
        <v>300</v>
      </c>
      <c r="X22" s="14">
        <v>600</v>
      </c>
      <c r="Y22" s="14">
        <v>83</v>
      </c>
      <c r="Z22" s="14">
        <v>83</v>
      </c>
      <c r="AA22" s="14">
        <v>126</v>
      </c>
      <c r="AB22" s="12">
        <v>55</v>
      </c>
      <c r="AC22" s="12">
        <v>97</v>
      </c>
      <c r="AD22" s="14">
        <v>128</v>
      </c>
      <c r="AE22" s="45">
        <v>21</v>
      </c>
      <c r="AF22" s="14">
        <v>257</v>
      </c>
      <c r="AG22" s="14">
        <v>257</v>
      </c>
      <c r="AH22" s="14">
        <v>514</v>
      </c>
      <c r="AI22" s="14">
        <v>67</v>
      </c>
      <c r="AJ22" s="14">
        <v>113</v>
      </c>
      <c r="AK22" s="14">
        <v>75</v>
      </c>
      <c r="AL22" s="12">
        <v>70</v>
      </c>
      <c r="AM22" s="12">
        <v>99</v>
      </c>
      <c r="AN22" s="14">
        <v>129</v>
      </c>
      <c r="AO22" s="46">
        <v>25</v>
      </c>
      <c r="AP22" s="14">
        <v>251</v>
      </c>
      <c r="AQ22" s="14">
        <v>250</v>
      </c>
      <c r="AR22" s="14">
        <v>500</v>
      </c>
      <c r="AS22" s="14">
        <v>20</v>
      </c>
      <c r="AT22" s="14">
        <v>92</v>
      </c>
      <c r="AU22" s="14">
        <v>133</v>
      </c>
      <c r="AV22" s="12">
        <v>45</v>
      </c>
      <c r="AW22" s="12">
        <v>98</v>
      </c>
      <c r="AX22" s="14">
        <v>179</v>
      </c>
      <c r="AY22" s="45">
        <v>36</v>
      </c>
      <c r="AZ22" s="14">
        <v>291</v>
      </c>
      <c r="BA22" s="14">
        <v>290</v>
      </c>
      <c r="BB22" s="14">
        <v>580</v>
      </c>
      <c r="BC22" s="14">
        <v>91</v>
      </c>
      <c r="BD22" s="14">
        <v>105</v>
      </c>
      <c r="BE22" s="14">
        <v>90</v>
      </c>
      <c r="BF22" s="12">
        <v>68</v>
      </c>
      <c r="BG22" s="12">
        <v>99</v>
      </c>
      <c r="BH22" s="14">
        <v>217</v>
      </c>
      <c r="BI22" s="45">
        <v>37</v>
      </c>
    </row>
    <row r="23" spans="1:61" ht="18" customHeight="1">
      <c r="A23" s="37" t="s">
        <v>38</v>
      </c>
      <c r="B23" s="35">
        <v>206</v>
      </c>
      <c r="C23" s="35">
        <v>206</v>
      </c>
      <c r="D23" s="35">
        <v>412</v>
      </c>
      <c r="E23" s="35">
        <v>72</v>
      </c>
      <c r="F23" s="35">
        <v>61</v>
      </c>
      <c r="G23" s="35">
        <v>69</v>
      </c>
      <c r="H23" s="36">
        <v>64.56310679611651</v>
      </c>
      <c r="I23" s="36">
        <v>98.05825242718447</v>
      </c>
      <c r="J23" s="35">
        <v>59</v>
      </c>
      <c r="K23" s="42">
        <v>14.320388349514563</v>
      </c>
      <c r="L23" s="14">
        <v>200</v>
      </c>
      <c r="M23" s="14">
        <v>200</v>
      </c>
      <c r="N23" s="14">
        <v>400</v>
      </c>
      <c r="O23" s="14">
        <v>36</v>
      </c>
      <c r="P23" s="14">
        <v>69</v>
      </c>
      <c r="Q23" s="14">
        <v>87</v>
      </c>
      <c r="R23" s="12">
        <v>52.5</v>
      </c>
      <c r="S23" s="12">
        <v>96</v>
      </c>
      <c r="T23" s="14">
        <v>44</v>
      </c>
      <c r="U23" s="12">
        <v>11</v>
      </c>
      <c r="V23" s="14">
        <v>171</v>
      </c>
      <c r="W23" s="14">
        <v>171</v>
      </c>
      <c r="X23" s="14">
        <v>342</v>
      </c>
      <c r="Y23" s="14">
        <v>22</v>
      </c>
      <c r="Z23" s="14">
        <v>63</v>
      </c>
      <c r="AA23" s="14">
        <v>81</v>
      </c>
      <c r="AB23" s="12">
        <v>49.707602339181285</v>
      </c>
      <c r="AC23" s="12">
        <v>97.07602339181285</v>
      </c>
      <c r="AD23" s="14">
        <v>89</v>
      </c>
      <c r="AE23" s="45">
        <v>26.023391812865498</v>
      </c>
      <c r="AF23" s="14">
        <v>143</v>
      </c>
      <c r="AG23" s="14">
        <v>143</v>
      </c>
      <c r="AH23" s="14">
        <v>286</v>
      </c>
      <c r="AI23" s="14">
        <v>13</v>
      </c>
      <c r="AJ23" s="14">
        <v>44</v>
      </c>
      <c r="AK23" s="14">
        <v>84</v>
      </c>
      <c r="AL23" s="12">
        <v>39.86013986013986</v>
      </c>
      <c r="AM23" s="12">
        <v>98.6013986013986</v>
      </c>
      <c r="AN23" s="14">
        <v>121</v>
      </c>
      <c r="AO23" s="46">
        <v>42.30769230769231</v>
      </c>
      <c r="AP23" s="14">
        <v>158</v>
      </c>
      <c r="AQ23" s="14">
        <v>158</v>
      </c>
      <c r="AR23" s="14">
        <v>316</v>
      </c>
      <c r="AS23" s="14">
        <v>20</v>
      </c>
      <c r="AT23" s="14">
        <v>72</v>
      </c>
      <c r="AU23" s="14">
        <v>64</v>
      </c>
      <c r="AV23" s="12">
        <v>58.22784810126582</v>
      </c>
      <c r="AW23" s="12">
        <v>98.73417721518987</v>
      </c>
      <c r="AX23" s="14">
        <v>127</v>
      </c>
      <c r="AY23" s="45">
        <v>40.189873417721515</v>
      </c>
      <c r="AZ23" s="14">
        <v>136</v>
      </c>
      <c r="BA23" s="14">
        <v>136</v>
      </c>
      <c r="BB23" s="14">
        <v>272</v>
      </c>
      <c r="BC23" s="14">
        <v>5</v>
      </c>
      <c r="BD23" s="14">
        <v>47</v>
      </c>
      <c r="BE23" s="14">
        <v>76</v>
      </c>
      <c r="BF23" s="12">
        <v>38.23529411764706</v>
      </c>
      <c r="BG23" s="12">
        <v>94.11764705882352</v>
      </c>
      <c r="BH23" s="14">
        <v>185</v>
      </c>
      <c r="BI23" s="45">
        <v>68.01470588235294</v>
      </c>
    </row>
    <row r="24" spans="1:61" ht="18" customHeight="1">
      <c r="A24" s="37" t="s">
        <v>39</v>
      </c>
      <c r="B24" s="35">
        <v>73</v>
      </c>
      <c r="C24" s="35">
        <v>68</v>
      </c>
      <c r="D24" s="35">
        <v>136</v>
      </c>
      <c r="E24" s="35">
        <v>3</v>
      </c>
      <c r="F24" s="35">
        <v>20</v>
      </c>
      <c r="G24" s="35">
        <v>45</v>
      </c>
      <c r="H24" s="36">
        <v>33.82352941176471</v>
      </c>
      <c r="I24" s="36">
        <v>100</v>
      </c>
      <c r="J24" s="35">
        <v>23</v>
      </c>
      <c r="K24" s="42">
        <v>16.911764705882355</v>
      </c>
      <c r="L24" s="14">
        <v>78</v>
      </c>
      <c r="M24" s="14">
        <v>74</v>
      </c>
      <c r="N24" s="14">
        <v>148</v>
      </c>
      <c r="O24" s="14">
        <v>29</v>
      </c>
      <c r="P24" s="14">
        <v>24</v>
      </c>
      <c r="Q24" s="14">
        <v>20</v>
      </c>
      <c r="R24" s="12">
        <v>71.62162162162163</v>
      </c>
      <c r="S24" s="12">
        <v>98.64864864864865</v>
      </c>
      <c r="T24" s="14">
        <v>33</v>
      </c>
      <c r="U24" s="12">
        <v>22.2972972972973</v>
      </c>
      <c r="V24" s="14">
        <v>77</v>
      </c>
      <c r="W24" s="14">
        <v>74</v>
      </c>
      <c r="X24" s="14">
        <v>148</v>
      </c>
      <c r="Y24" s="14">
        <v>33</v>
      </c>
      <c r="Z24" s="14">
        <v>29</v>
      </c>
      <c r="AA24" s="14">
        <v>12</v>
      </c>
      <c r="AB24" s="12">
        <v>83.78378378378379</v>
      </c>
      <c r="AC24" s="12">
        <v>100</v>
      </c>
      <c r="AD24" s="14">
        <v>43</v>
      </c>
      <c r="AE24" s="45">
        <v>29.054054054054053</v>
      </c>
      <c r="AF24" s="14">
        <v>58</v>
      </c>
      <c r="AG24" s="14">
        <v>58</v>
      </c>
      <c r="AH24" s="14">
        <v>116</v>
      </c>
      <c r="AI24" s="14">
        <v>13</v>
      </c>
      <c r="AJ24" s="14">
        <v>22</v>
      </c>
      <c r="AK24" s="14">
        <v>20</v>
      </c>
      <c r="AL24" s="12">
        <v>60.3448275862069</v>
      </c>
      <c r="AM24" s="12">
        <v>94.82758620689656</v>
      </c>
      <c r="AN24" s="14">
        <v>52</v>
      </c>
      <c r="AO24" s="46">
        <v>44.827586206896555</v>
      </c>
      <c r="AP24" s="14">
        <v>59</v>
      </c>
      <c r="AQ24" s="14">
        <v>59</v>
      </c>
      <c r="AR24" s="14">
        <v>118</v>
      </c>
      <c r="AS24" s="14">
        <v>11</v>
      </c>
      <c r="AT24" s="14">
        <v>20</v>
      </c>
      <c r="AU24" s="14">
        <v>22</v>
      </c>
      <c r="AV24" s="12">
        <v>52.54237288135594</v>
      </c>
      <c r="AW24" s="12">
        <v>89.83050847457628</v>
      </c>
      <c r="AX24" s="14">
        <v>52</v>
      </c>
      <c r="AY24" s="45">
        <v>44.06779661016949</v>
      </c>
      <c r="AZ24" s="14">
        <v>51</v>
      </c>
      <c r="BA24" s="14">
        <v>51</v>
      </c>
      <c r="BB24" s="14">
        <v>102</v>
      </c>
      <c r="BC24" s="14">
        <v>8</v>
      </c>
      <c r="BD24" s="14">
        <v>16</v>
      </c>
      <c r="BE24" s="14">
        <v>25</v>
      </c>
      <c r="BF24" s="12">
        <v>47.05882352941176</v>
      </c>
      <c r="BG24" s="12">
        <v>96.07843137254902</v>
      </c>
      <c r="BH24" s="14">
        <v>78</v>
      </c>
      <c r="BI24" s="45">
        <v>76.47058823529412</v>
      </c>
    </row>
    <row r="25" spans="1:61" ht="18" customHeight="1">
      <c r="A25" s="37" t="s">
        <v>40</v>
      </c>
      <c r="B25" s="35">
        <v>22</v>
      </c>
      <c r="C25" s="35">
        <v>20</v>
      </c>
      <c r="D25" s="35">
        <v>40</v>
      </c>
      <c r="E25" s="35">
        <v>0</v>
      </c>
      <c r="F25" s="35">
        <v>4</v>
      </c>
      <c r="G25" s="35">
        <v>13</v>
      </c>
      <c r="H25" s="36">
        <v>20</v>
      </c>
      <c r="I25" s="36">
        <v>85</v>
      </c>
      <c r="J25" s="35">
        <v>0</v>
      </c>
      <c r="K25" s="42">
        <v>0</v>
      </c>
      <c r="L25" s="14">
        <v>35</v>
      </c>
      <c r="M25" s="14">
        <v>35</v>
      </c>
      <c r="N25" s="14">
        <v>70</v>
      </c>
      <c r="O25" s="14">
        <v>3</v>
      </c>
      <c r="P25" s="14">
        <v>11</v>
      </c>
      <c r="Q25" s="14">
        <v>21</v>
      </c>
      <c r="R25" s="12">
        <v>40</v>
      </c>
      <c r="S25" s="12">
        <v>100</v>
      </c>
      <c r="T25" s="14">
        <v>0</v>
      </c>
      <c r="U25" s="12">
        <v>0</v>
      </c>
      <c r="V25" s="14">
        <v>10</v>
      </c>
      <c r="W25" s="14">
        <v>10</v>
      </c>
      <c r="X25" s="14">
        <v>20</v>
      </c>
      <c r="Y25" s="14">
        <v>2</v>
      </c>
      <c r="Z25" s="14">
        <v>5</v>
      </c>
      <c r="AA25" s="14">
        <v>3</v>
      </c>
      <c r="AB25" s="12">
        <v>70</v>
      </c>
      <c r="AC25" s="12">
        <v>100</v>
      </c>
      <c r="AD25" s="14">
        <v>0</v>
      </c>
      <c r="AE25" s="45">
        <v>0</v>
      </c>
      <c r="AF25" s="14">
        <v>30</v>
      </c>
      <c r="AG25" s="14">
        <v>30</v>
      </c>
      <c r="AH25" s="14">
        <v>60</v>
      </c>
      <c r="AI25" s="14">
        <v>13</v>
      </c>
      <c r="AJ25" s="14">
        <v>16</v>
      </c>
      <c r="AK25" s="14">
        <v>1</v>
      </c>
      <c r="AL25" s="12">
        <v>97</v>
      </c>
      <c r="AM25" s="12">
        <v>100</v>
      </c>
      <c r="AN25" s="14">
        <v>12</v>
      </c>
      <c r="AO25" s="46">
        <v>20</v>
      </c>
      <c r="AP25" s="14">
        <v>41</v>
      </c>
      <c r="AQ25" s="14">
        <v>41</v>
      </c>
      <c r="AR25" s="14">
        <v>82</v>
      </c>
      <c r="AS25" s="14">
        <v>4</v>
      </c>
      <c r="AT25" s="14">
        <v>28</v>
      </c>
      <c r="AU25" s="14">
        <v>9</v>
      </c>
      <c r="AV25" s="12">
        <v>78</v>
      </c>
      <c r="AW25" s="12">
        <v>100</v>
      </c>
      <c r="AX25" s="14">
        <v>16</v>
      </c>
      <c r="AY25" s="45">
        <v>20</v>
      </c>
      <c r="AZ25" s="14">
        <v>40</v>
      </c>
      <c r="BA25" s="14">
        <v>40</v>
      </c>
      <c r="BB25" s="14">
        <v>80</v>
      </c>
      <c r="BC25" s="14">
        <v>6</v>
      </c>
      <c r="BD25" s="14">
        <v>20</v>
      </c>
      <c r="BE25" s="14">
        <v>14</v>
      </c>
      <c r="BF25" s="12">
        <v>65</v>
      </c>
      <c r="BG25" s="12">
        <v>100</v>
      </c>
      <c r="BH25" s="14">
        <v>18</v>
      </c>
      <c r="BI25" s="45">
        <v>23</v>
      </c>
    </row>
    <row r="26" spans="1:61" ht="18" customHeight="1">
      <c r="A26" s="37" t="s">
        <v>41</v>
      </c>
      <c r="B26" s="38">
        <v>10</v>
      </c>
      <c r="C26" s="38">
        <v>10</v>
      </c>
      <c r="D26" s="38">
        <v>20</v>
      </c>
      <c r="E26" s="38">
        <v>1</v>
      </c>
      <c r="F26" s="38">
        <v>6</v>
      </c>
      <c r="G26" s="38">
        <v>3</v>
      </c>
      <c r="H26" s="36">
        <v>70</v>
      </c>
      <c r="I26" s="36">
        <v>100</v>
      </c>
      <c r="J26" s="38">
        <v>3</v>
      </c>
      <c r="K26" s="42">
        <v>15</v>
      </c>
      <c r="L26" s="13">
        <v>34</v>
      </c>
      <c r="M26" s="13">
        <v>34</v>
      </c>
      <c r="N26" s="13">
        <v>68</v>
      </c>
      <c r="O26" s="13">
        <v>2</v>
      </c>
      <c r="P26" s="13">
        <v>24</v>
      </c>
      <c r="Q26" s="13">
        <v>8</v>
      </c>
      <c r="R26" s="12">
        <v>76.47058823529412</v>
      </c>
      <c r="S26" s="12">
        <v>100</v>
      </c>
      <c r="T26" s="13">
        <v>14</v>
      </c>
      <c r="U26" s="12">
        <v>20.588235294117645</v>
      </c>
      <c r="V26" s="13">
        <v>35</v>
      </c>
      <c r="W26" s="13">
        <v>35</v>
      </c>
      <c r="X26" s="13">
        <v>70</v>
      </c>
      <c r="Y26" s="13">
        <v>4</v>
      </c>
      <c r="Z26" s="13">
        <v>14</v>
      </c>
      <c r="AA26" s="13">
        <v>17</v>
      </c>
      <c r="AB26" s="12">
        <v>51.42857142857142</v>
      </c>
      <c r="AC26" s="12">
        <v>100</v>
      </c>
      <c r="AD26" s="13">
        <v>17</v>
      </c>
      <c r="AE26" s="45">
        <v>24.285714285714285</v>
      </c>
      <c r="AF26" s="13">
        <v>34</v>
      </c>
      <c r="AG26" s="13">
        <v>34</v>
      </c>
      <c r="AH26" s="13">
        <v>68</v>
      </c>
      <c r="AI26" s="13">
        <v>12</v>
      </c>
      <c r="AJ26" s="13">
        <v>20</v>
      </c>
      <c r="AK26" s="13">
        <v>2</v>
      </c>
      <c r="AL26" s="12">
        <v>94.11764705882352</v>
      </c>
      <c r="AM26" s="12">
        <v>100</v>
      </c>
      <c r="AN26" s="13">
        <v>14</v>
      </c>
      <c r="AO26" s="46">
        <v>20.588235294117645</v>
      </c>
      <c r="AP26" s="13">
        <v>21</v>
      </c>
      <c r="AQ26" s="13">
        <v>21</v>
      </c>
      <c r="AR26" s="13">
        <v>42</v>
      </c>
      <c r="AS26" s="13">
        <v>4</v>
      </c>
      <c r="AT26" s="13">
        <v>9</v>
      </c>
      <c r="AU26" s="13">
        <v>8</v>
      </c>
      <c r="AV26" s="12">
        <v>61.904761904761905</v>
      </c>
      <c r="AW26" s="12">
        <v>100</v>
      </c>
      <c r="AX26" s="13">
        <v>10</v>
      </c>
      <c r="AY26" s="45">
        <v>23.809523809523807</v>
      </c>
      <c r="AZ26" s="13">
        <v>39</v>
      </c>
      <c r="BA26" s="13">
        <v>39</v>
      </c>
      <c r="BB26" s="13">
        <v>78</v>
      </c>
      <c r="BC26" s="13">
        <v>6</v>
      </c>
      <c r="BD26" s="13">
        <v>20</v>
      </c>
      <c r="BE26" s="13">
        <v>13</v>
      </c>
      <c r="BF26" s="12">
        <v>66.66666666666666</v>
      </c>
      <c r="BG26" s="12">
        <v>100</v>
      </c>
      <c r="BH26" s="13">
        <v>29</v>
      </c>
      <c r="BI26" s="45">
        <v>37.17948717948718</v>
      </c>
    </row>
    <row r="27" spans="1:61" ht="18" customHeight="1">
      <c r="A27" s="37" t="s">
        <v>42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6">
        <v>0</v>
      </c>
      <c r="I27" s="36">
        <v>0</v>
      </c>
      <c r="J27" s="35">
        <v>0</v>
      </c>
      <c r="K27" s="42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12">
        <v>0</v>
      </c>
      <c r="S27" s="12">
        <v>0</v>
      </c>
      <c r="T27" s="35">
        <v>0</v>
      </c>
      <c r="U27" s="12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12">
        <v>0</v>
      </c>
      <c r="AC27" s="12">
        <v>0</v>
      </c>
      <c r="AD27" s="35">
        <v>0</v>
      </c>
      <c r="AE27" s="45">
        <v>0</v>
      </c>
      <c r="AF27" s="14">
        <v>36</v>
      </c>
      <c r="AG27" s="14">
        <v>36</v>
      </c>
      <c r="AH27" s="14">
        <v>72</v>
      </c>
      <c r="AI27" s="14">
        <v>1</v>
      </c>
      <c r="AJ27" s="14">
        <v>15</v>
      </c>
      <c r="AK27" s="14">
        <v>20</v>
      </c>
      <c r="AL27" s="12">
        <v>44.44444444444444</v>
      </c>
      <c r="AM27" s="12">
        <v>100</v>
      </c>
      <c r="AN27" s="14">
        <v>29</v>
      </c>
      <c r="AO27" s="46">
        <v>40.27777777777778</v>
      </c>
      <c r="AP27" s="14">
        <v>38</v>
      </c>
      <c r="AQ27" s="14">
        <v>38</v>
      </c>
      <c r="AR27" s="14">
        <v>76</v>
      </c>
      <c r="AS27" s="14">
        <v>3</v>
      </c>
      <c r="AT27" s="14">
        <v>17</v>
      </c>
      <c r="AU27" s="14">
        <v>18</v>
      </c>
      <c r="AV27" s="12">
        <v>52.63157894736842</v>
      </c>
      <c r="AW27" s="12">
        <v>100</v>
      </c>
      <c r="AX27" s="14">
        <v>26</v>
      </c>
      <c r="AY27" s="45">
        <v>34.21052631578947</v>
      </c>
      <c r="AZ27" s="14">
        <v>34</v>
      </c>
      <c r="BA27" s="14">
        <v>34</v>
      </c>
      <c r="BB27" s="14">
        <v>68</v>
      </c>
      <c r="BC27" s="14">
        <v>1</v>
      </c>
      <c r="BD27" s="14">
        <v>20</v>
      </c>
      <c r="BE27" s="14">
        <v>12</v>
      </c>
      <c r="BF27" s="12">
        <v>61.76470588235294</v>
      </c>
      <c r="BG27" s="12">
        <v>97.05882352941177</v>
      </c>
      <c r="BH27" s="14">
        <v>37</v>
      </c>
      <c r="BI27" s="45">
        <v>54.41176470588235</v>
      </c>
    </row>
    <row r="28" spans="1:61" ht="18" customHeight="1">
      <c r="A28" s="37" t="s">
        <v>43</v>
      </c>
      <c r="B28" s="38">
        <v>104</v>
      </c>
      <c r="C28" s="38">
        <v>104</v>
      </c>
      <c r="D28" s="38">
        <v>208</v>
      </c>
      <c r="E28" s="38">
        <v>1</v>
      </c>
      <c r="F28" s="38">
        <v>8</v>
      </c>
      <c r="G28" s="38">
        <v>83</v>
      </c>
      <c r="H28" s="36">
        <v>8.653846153846153</v>
      </c>
      <c r="I28" s="36">
        <v>88.46153846153845</v>
      </c>
      <c r="J28" s="38">
        <v>53</v>
      </c>
      <c r="K28" s="42">
        <v>25.48076923076923</v>
      </c>
      <c r="L28" s="13">
        <v>117</v>
      </c>
      <c r="M28" s="13">
        <v>117</v>
      </c>
      <c r="N28" s="13">
        <v>234</v>
      </c>
      <c r="O28" s="13">
        <v>19</v>
      </c>
      <c r="P28" s="13">
        <v>29</v>
      </c>
      <c r="Q28" s="13">
        <v>69</v>
      </c>
      <c r="R28" s="12">
        <v>41.02564102564102</v>
      </c>
      <c r="S28" s="12">
        <v>100</v>
      </c>
      <c r="T28" s="13">
        <v>43</v>
      </c>
      <c r="U28" s="12">
        <v>18.37606837606838</v>
      </c>
      <c r="V28" s="13">
        <v>122</v>
      </c>
      <c r="W28" s="13">
        <v>122</v>
      </c>
      <c r="X28" s="13">
        <v>244</v>
      </c>
      <c r="Y28" s="13">
        <v>31</v>
      </c>
      <c r="Z28" s="13">
        <v>37</v>
      </c>
      <c r="AA28" s="13">
        <v>49</v>
      </c>
      <c r="AB28" s="12">
        <v>55.73770491803278</v>
      </c>
      <c r="AC28" s="12">
        <v>95.90163934426229</v>
      </c>
      <c r="AD28" s="13">
        <v>45</v>
      </c>
      <c r="AE28" s="45">
        <v>18.442622950819672</v>
      </c>
      <c r="AF28" s="13">
        <v>112</v>
      </c>
      <c r="AG28" s="13">
        <v>112</v>
      </c>
      <c r="AH28" s="13">
        <v>224</v>
      </c>
      <c r="AI28" s="13">
        <v>8</v>
      </c>
      <c r="AJ28" s="13">
        <v>38</v>
      </c>
      <c r="AK28" s="13">
        <v>66</v>
      </c>
      <c r="AL28" s="12">
        <v>41.07142857142857</v>
      </c>
      <c r="AM28" s="12">
        <v>100</v>
      </c>
      <c r="AN28" s="13">
        <v>90</v>
      </c>
      <c r="AO28" s="46">
        <v>40.17857142857143</v>
      </c>
      <c r="AP28" s="13">
        <v>100</v>
      </c>
      <c r="AQ28" s="13">
        <v>100</v>
      </c>
      <c r="AR28" s="13">
        <v>200</v>
      </c>
      <c r="AS28" s="13">
        <v>9</v>
      </c>
      <c r="AT28" s="13">
        <v>29</v>
      </c>
      <c r="AU28" s="13">
        <v>61</v>
      </c>
      <c r="AV28" s="12">
        <v>38</v>
      </c>
      <c r="AW28" s="12">
        <v>99</v>
      </c>
      <c r="AX28" s="13">
        <v>115</v>
      </c>
      <c r="AY28" s="45">
        <v>57.49999999999999</v>
      </c>
      <c r="AZ28" s="13">
        <v>117</v>
      </c>
      <c r="BA28" s="13">
        <v>117</v>
      </c>
      <c r="BB28" s="13">
        <v>234</v>
      </c>
      <c r="BC28" s="13">
        <v>15</v>
      </c>
      <c r="BD28" s="13">
        <v>49</v>
      </c>
      <c r="BE28" s="13">
        <v>48</v>
      </c>
      <c r="BF28" s="12">
        <v>54.700854700854705</v>
      </c>
      <c r="BG28" s="12">
        <v>95.72649572649573</v>
      </c>
      <c r="BH28" s="13">
        <v>149</v>
      </c>
      <c r="BI28" s="45">
        <v>63.67521367521367</v>
      </c>
    </row>
    <row r="29" spans="1:61" ht="18" customHeight="1">
      <c r="A29" s="37" t="s">
        <v>44</v>
      </c>
      <c r="B29" s="38">
        <v>122</v>
      </c>
      <c r="C29" s="38">
        <v>122</v>
      </c>
      <c r="D29" s="38">
        <v>244</v>
      </c>
      <c r="E29" s="38">
        <v>11</v>
      </c>
      <c r="F29" s="38">
        <v>44</v>
      </c>
      <c r="G29" s="38">
        <v>63</v>
      </c>
      <c r="H29" s="36">
        <v>45.08196721311475</v>
      </c>
      <c r="I29" s="36">
        <v>96.72131147540983</v>
      </c>
      <c r="J29" s="38">
        <v>41</v>
      </c>
      <c r="K29" s="42">
        <v>16.80327868852459</v>
      </c>
      <c r="L29" s="13">
        <v>127</v>
      </c>
      <c r="M29" s="13">
        <v>127</v>
      </c>
      <c r="N29" s="13">
        <v>254</v>
      </c>
      <c r="O29" s="13">
        <v>20</v>
      </c>
      <c r="P29" s="13">
        <v>64</v>
      </c>
      <c r="Q29" s="13">
        <v>43</v>
      </c>
      <c r="R29" s="12">
        <v>66.14173228346458</v>
      </c>
      <c r="S29" s="12">
        <v>100</v>
      </c>
      <c r="T29" s="13">
        <v>58</v>
      </c>
      <c r="U29" s="12">
        <v>22.83464566929134</v>
      </c>
      <c r="V29" s="13">
        <v>132</v>
      </c>
      <c r="W29" s="13">
        <v>132</v>
      </c>
      <c r="X29" s="13">
        <v>264</v>
      </c>
      <c r="Y29" s="13">
        <v>20</v>
      </c>
      <c r="Z29" s="13">
        <v>63</v>
      </c>
      <c r="AA29" s="13">
        <v>45</v>
      </c>
      <c r="AB29" s="12">
        <v>62.878787878787875</v>
      </c>
      <c r="AC29" s="12">
        <v>96.96969696969697</v>
      </c>
      <c r="AD29" s="13">
        <v>66</v>
      </c>
      <c r="AE29" s="45">
        <v>25</v>
      </c>
      <c r="AF29" s="13">
        <v>95</v>
      </c>
      <c r="AG29" s="13">
        <v>95</v>
      </c>
      <c r="AH29" s="13">
        <v>190</v>
      </c>
      <c r="AI29" s="13">
        <v>21</v>
      </c>
      <c r="AJ29" s="13">
        <v>38</v>
      </c>
      <c r="AK29" s="13">
        <v>34</v>
      </c>
      <c r="AL29" s="12">
        <v>62.10526315789474</v>
      </c>
      <c r="AM29" s="12">
        <v>97.89473684210527</v>
      </c>
      <c r="AN29" s="13">
        <v>55</v>
      </c>
      <c r="AO29" s="46">
        <v>28.947368421052634</v>
      </c>
      <c r="AP29" s="13">
        <v>109</v>
      </c>
      <c r="AQ29" s="13">
        <v>109</v>
      </c>
      <c r="AR29" s="13">
        <v>218</v>
      </c>
      <c r="AS29" s="13">
        <v>35</v>
      </c>
      <c r="AT29" s="13">
        <v>44</v>
      </c>
      <c r="AU29" s="13">
        <v>27</v>
      </c>
      <c r="AV29" s="12">
        <v>72.47706422018348</v>
      </c>
      <c r="AW29" s="12">
        <v>97.24770642201835</v>
      </c>
      <c r="AX29" s="13">
        <v>101</v>
      </c>
      <c r="AY29" s="45">
        <v>46.330275229357795</v>
      </c>
      <c r="AZ29" s="13">
        <v>109</v>
      </c>
      <c r="BA29" s="13">
        <v>109</v>
      </c>
      <c r="BB29" s="13">
        <v>218</v>
      </c>
      <c r="BC29" s="13">
        <v>27</v>
      </c>
      <c r="BD29" s="13">
        <v>30</v>
      </c>
      <c r="BE29" s="13">
        <v>50</v>
      </c>
      <c r="BF29" s="12">
        <v>52.293577981651374</v>
      </c>
      <c r="BG29" s="12">
        <v>98.1651376146789</v>
      </c>
      <c r="BH29" s="13">
        <v>118</v>
      </c>
      <c r="BI29" s="45">
        <v>54.12844036697248</v>
      </c>
    </row>
    <row r="30" spans="1:61" ht="18" customHeight="1">
      <c r="A30" s="37" t="s">
        <v>45</v>
      </c>
      <c r="B30" s="13">
        <v>168</v>
      </c>
      <c r="C30" s="13">
        <v>168</v>
      </c>
      <c r="D30" s="13">
        <v>336</v>
      </c>
      <c r="E30" s="13">
        <v>57</v>
      </c>
      <c r="F30" s="13">
        <v>28</v>
      </c>
      <c r="G30" s="13">
        <v>83</v>
      </c>
      <c r="H30" s="36">
        <v>51</v>
      </c>
      <c r="I30" s="36">
        <v>100</v>
      </c>
      <c r="J30" s="13">
        <v>10</v>
      </c>
      <c r="K30" s="42">
        <v>3</v>
      </c>
      <c r="L30" s="13">
        <v>149</v>
      </c>
      <c r="M30" s="13">
        <v>149</v>
      </c>
      <c r="N30" s="13">
        <v>298</v>
      </c>
      <c r="O30" s="13">
        <v>64</v>
      </c>
      <c r="P30" s="13">
        <v>56</v>
      </c>
      <c r="Q30" s="13">
        <v>27</v>
      </c>
      <c r="R30" s="12">
        <v>81</v>
      </c>
      <c r="S30" s="12">
        <v>99</v>
      </c>
      <c r="T30" s="13">
        <v>29</v>
      </c>
      <c r="U30" s="12">
        <v>9.7</v>
      </c>
      <c r="V30" s="13">
        <v>172</v>
      </c>
      <c r="W30" s="13">
        <v>172</v>
      </c>
      <c r="X30" s="13">
        <v>344</v>
      </c>
      <c r="Y30" s="13">
        <v>31</v>
      </c>
      <c r="Z30" s="13">
        <v>67</v>
      </c>
      <c r="AA30" s="13">
        <v>74</v>
      </c>
      <c r="AB30" s="12">
        <v>57</v>
      </c>
      <c r="AC30" s="12">
        <v>100</v>
      </c>
      <c r="AD30" s="13">
        <v>43</v>
      </c>
      <c r="AE30" s="45">
        <v>13</v>
      </c>
      <c r="AF30" s="13">
        <v>130</v>
      </c>
      <c r="AG30" s="13">
        <v>130</v>
      </c>
      <c r="AH30" s="13">
        <v>260</v>
      </c>
      <c r="AI30" s="13">
        <v>18</v>
      </c>
      <c r="AJ30" s="13">
        <v>43</v>
      </c>
      <c r="AK30" s="13">
        <v>69</v>
      </c>
      <c r="AL30" s="12">
        <v>47</v>
      </c>
      <c r="AM30" s="12">
        <v>100</v>
      </c>
      <c r="AN30" s="13">
        <v>13</v>
      </c>
      <c r="AO30" s="46">
        <v>5</v>
      </c>
      <c r="AP30" s="13">
        <v>134</v>
      </c>
      <c r="AQ30" s="13">
        <v>134</v>
      </c>
      <c r="AR30" s="13">
        <v>268</v>
      </c>
      <c r="AS30" s="13">
        <v>24</v>
      </c>
      <c r="AT30" s="13">
        <v>48</v>
      </c>
      <c r="AU30" s="13">
        <v>61</v>
      </c>
      <c r="AV30" s="12">
        <v>54</v>
      </c>
      <c r="AW30" s="12">
        <v>99</v>
      </c>
      <c r="AX30" s="13">
        <v>26</v>
      </c>
      <c r="AY30" s="45">
        <v>9.7</v>
      </c>
      <c r="AZ30" s="13">
        <v>160</v>
      </c>
      <c r="BA30" s="13">
        <v>160</v>
      </c>
      <c r="BB30" s="13">
        <v>320</v>
      </c>
      <c r="BC30" s="13">
        <v>21</v>
      </c>
      <c r="BD30" s="13">
        <v>75</v>
      </c>
      <c r="BE30" s="13">
        <v>62</v>
      </c>
      <c r="BF30" s="12">
        <v>60</v>
      </c>
      <c r="BG30" s="12">
        <v>99</v>
      </c>
      <c r="BH30" s="13">
        <v>90</v>
      </c>
      <c r="BI30" s="45">
        <v>28</v>
      </c>
    </row>
    <row r="31" spans="1:61" ht="18" customHeight="1">
      <c r="A31" s="37" t="s">
        <v>46</v>
      </c>
      <c r="B31" s="13">
        <v>198</v>
      </c>
      <c r="C31" s="13">
        <v>198</v>
      </c>
      <c r="D31" s="13">
        <v>396</v>
      </c>
      <c r="E31" s="13">
        <v>31</v>
      </c>
      <c r="F31" s="13">
        <v>75</v>
      </c>
      <c r="G31" s="13">
        <v>89</v>
      </c>
      <c r="H31" s="36">
        <v>54</v>
      </c>
      <c r="I31" s="36">
        <v>98</v>
      </c>
      <c r="J31" s="13">
        <v>43</v>
      </c>
      <c r="K31" s="42">
        <v>11</v>
      </c>
      <c r="L31" s="13">
        <v>255</v>
      </c>
      <c r="M31" s="13">
        <v>255</v>
      </c>
      <c r="N31" s="13">
        <v>510</v>
      </c>
      <c r="O31" s="13">
        <v>33</v>
      </c>
      <c r="P31" s="13">
        <v>96</v>
      </c>
      <c r="Q31" s="13">
        <v>125</v>
      </c>
      <c r="R31" s="12">
        <v>51</v>
      </c>
      <c r="S31" s="12">
        <v>100</v>
      </c>
      <c r="T31" s="13">
        <v>70</v>
      </c>
      <c r="U31" s="12">
        <v>14</v>
      </c>
      <c r="V31" s="13">
        <v>254</v>
      </c>
      <c r="W31" s="13">
        <v>254</v>
      </c>
      <c r="X31" s="13">
        <v>508</v>
      </c>
      <c r="Y31" s="13">
        <v>43</v>
      </c>
      <c r="Z31" s="13">
        <v>90</v>
      </c>
      <c r="AA31" s="13">
        <v>118</v>
      </c>
      <c r="AB31" s="12">
        <v>52</v>
      </c>
      <c r="AC31" s="12">
        <v>99</v>
      </c>
      <c r="AD31" s="13">
        <v>175</v>
      </c>
      <c r="AE31" s="45">
        <v>34</v>
      </c>
      <c r="AF31" s="13">
        <v>215</v>
      </c>
      <c r="AG31" s="13">
        <v>215</v>
      </c>
      <c r="AH31" s="13">
        <v>430</v>
      </c>
      <c r="AI31" s="13">
        <v>45</v>
      </c>
      <c r="AJ31" s="13">
        <v>75</v>
      </c>
      <c r="AK31" s="13">
        <v>91</v>
      </c>
      <c r="AL31" s="12">
        <v>56</v>
      </c>
      <c r="AM31" s="12">
        <v>98</v>
      </c>
      <c r="AN31" s="13">
        <v>159</v>
      </c>
      <c r="AO31" s="46">
        <v>37</v>
      </c>
      <c r="AP31" s="13">
        <v>179</v>
      </c>
      <c r="AQ31" s="13">
        <v>179</v>
      </c>
      <c r="AR31" s="13">
        <v>358</v>
      </c>
      <c r="AS31" s="13">
        <v>21</v>
      </c>
      <c r="AT31" s="13">
        <v>73</v>
      </c>
      <c r="AU31" s="13">
        <v>82</v>
      </c>
      <c r="AV31" s="12">
        <v>53</v>
      </c>
      <c r="AW31" s="12">
        <v>98</v>
      </c>
      <c r="AX31" s="13">
        <v>132</v>
      </c>
      <c r="AY31" s="45">
        <v>37</v>
      </c>
      <c r="AZ31" s="13">
        <v>154</v>
      </c>
      <c r="BA31" s="13">
        <v>154</v>
      </c>
      <c r="BB31" s="13">
        <v>308</v>
      </c>
      <c r="BC31" s="13">
        <v>17</v>
      </c>
      <c r="BD31" s="13">
        <v>78</v>
      </c>
      <c r="BE31" s="13">
        <v>57</v>
      </c>
      <c r="BF31" s="12">
        <v>62</v>
      </c>
      <c r="BG31" s="12">
        <v>99</v>
      </c>
      <c r="BH31" s="13">
        <v>124</v>
      </c>
      <c r="BI31" s="45">
        <v>40</v>
      </c>
    </row>
    <row r="32" spans="1:61" ht="18" customHeight="1">
      <c r="A32" s="37" t="s">
        <v>47</v>
      </c>
      <c r="B32" s="35">
        <v>78</v>
      </c>
      <c r="C32" s="35">
        <v>76</v>
      </c>
      <c r="D32" s="35">
        <v>152</v>
      </c>
      <c r="E32" s="35">
        <v>20</v>
      </c>
      <c r="F32" s="35">
        <v>25</v>
      </c>
      <c r="G32" s="35">
        <v>30</v>
      </c>
      <c r="H32" s="36">
        <v>59</v>
      </c>
      <c r="I32" s="36">
        <v>99</v>
      </c>
      <c r="J32" s="35">
        <v>4</v>
      </c>
      <c r="K32" s="42">
        <v>2.6</v>
      </c>
      <c r="L32" s="14">
        <v>63</v>
      </c>
      <c r="M32" s="14">
        <v>63</v>
      </c>
      <c r="N32" s="14">
        <v>126</v>
      </c>
      <c r="O32" s="14">
        <v>17</v>
      </c>
      <c r="P32" s="14">
        <v>27</v>
      </c>
      <c r="Q32" s="14">
        <v>18</v>
      </c>
      <c r="R32" s="12">
        <v>70</v>
      </c>
      <c r="S32" s="12">
        <v>98</v>
      </c>
      <c r="T32" s="14">
        <v>9</v>
      </c>
      <c r="U32" s="12">
        <v>7.1</v>
      </c>
      <c r="V32" s="14">
        <v>77</v>
      </c>
      <c r="W32" s="14">
        <v>76</v>
      </c>
      <c r="X32" s="14">
        <v>152</v>
      </c>
      <c r="Y32" s="14">
        <v>12</v>
      </c>
      <c r="Z32" s="14">
        <v>33</v>
      </c>
      <c r="AA32" s="14">
        <v>31</v>
      </c>
      <c r="AB32" s="12">
        <v>59</v>
      </c>
      <c r="AC32" s="12">
        <v>100</v>
      </c>
      <c r="AD32" s="14">
        <v>13</v>
      </c>
      <c r="AE32" s="45">
        <v>8.6</v>
      </c>
      <c r="AF32" s="14">
        <v>70</v>
      </c>
      <c r="AG32" s="14">
        <v>69</v>
      </c>
      <c r="AH32" s="14">
        <v>138</v>
      </c>
      <c r="AI32" s="14">
        <v>16</v>
      </c>
      <c r="AJ32" s="14">
        <v>20</v>
      </c>
      <c r="AK32" s="14">
        <v>32</v>
      </c>
      <c r="AL32" s="12">
        <v>52</v>
      </c>
      <c r="AM32" s="12">
        <v>99</v>
      </c>
      <c r="AN32" s="14">
        <v>14</v>
      </c>
      <c r="AO32" s="46">
        <v>10</v>
      </c>
      <c r="AP32" s="14">
        <v>66</v>
      </c>
      <c r="AQ32" s="14">
        <v>66</v>
      </c>
      <c r="AR32" s="14">
        <v>132</v>
      </c>
      <c r="AS32" s="14">
        <v>6</v>
      </c>
      <c r="AT32" s="14">
        <v>29</v>
      </c>
      <c r="AU32" s="14">
        <v>30</v>
      </c>
      <c r="AV32" s="12">
        <v>53</v>
      </c>
      <c r="AW32" s="12">
        <v>98</v>
      </c>
      <c r="AX32" s="14">
        <v>19</v>
      </c>
      <c r="AY32" s="45">
        <v>14</v>
      </c>
      <c r="AZ32" s="14">
        <v>67</v>
      </c>
      <c r="BA32" s="14">
        <v>64</v>
      </c>
      <c r="BB32" s="14">
        <v>128</v>
      </c>
      <c r="BC32" s="14">
        <v>8</v>
      </c>
      <c r="BD32" s="14">
        <v>32</v>
      </c>
      <c r="BE32" s="14">
        <v>23</v>
      </c>
      <c r="BF32" s="12">
        <v>63</v>
      </c>
      <c r="BG32" s="12">
        <v>98</v>
      </c>
      <c r="BH32" s="14">
        <v>31</v>
      </c>
      <c r="BI32" s="45">
        <v>24</v>
      </c>
    </row>
    <row r="33" spans="1:61" ht="18" customHeight="1">
      <c r="A33" s="37" t="s">
        <v>48</v>
      </c>
      <c r="B33" s="35">
        <v>157</v>
      </c>
      <c r="C33" s="35">
        <v>157</v>
      </c>
      <c r="D33" s="35">
        <v>314</v>
      </c>
      <c r="E33" s="35">
        <v>77</v>
      </c>
      <c r="F33" s="35">
        <v>54</v>
      </c>
      <c r="G33" s="35">
        <v>26</v>
      </c>
      <c r="H33" s="36">
        <v>83</v>
      </c>
      <c r="I33" s="36">
        <v>100</v>
      </c>
      <c r="J33" s="35">
        <v>22</v>
      </c>
      <c r="K33" s="42">
        <v>7</v>
      </c>
      <c r="L33" s="14">
        <v>80</v>
      </c>
      <c r="M33" s="14">
        <v>80</v>
      </c>
      <c r="N33" s="14">
        <v>160</v>
      </c>
      <c r="O33" s="14">
        <v>14</v>
      </c>
      <c r="P33" s="14">
        <v>47</v>
      </c>
      <c r="Q33" s="14">
        <v>19</v>
      </c>
      <c r="R33" s="12">
        <v>76</v>
      </c>
      <c r="S33" s="12">
        <v>100</v>
      </c>
      <c r="T33" s="14">
        <v>10</v>
      </c>
      <c r="U33" s="12">
        <v>6.3</v>
      </c>
      <c r="V33" s="14">
        <v>80</v>
      </c>
      <c r="W33" s="14">
        <v>80</v>
      </c>
      <c r="X33" s="14">
        <v>160</v>
      </c>
      <c r="Y33" s="14">
        <v>21</v>
      </c>
      <c r="Z33" s="14">
        <v>21</v>
      </c>
      <c r="AA33" s="14">
        <v>33</v>
      </c>
      <c r="AB33" s="12">
        <v>53</v>
      </c>
      <c r="AC33" s="12">
        <v>94</v>
      </c>
      <c r="AD33" s="14">
        <v>24</v>
      </c>
      <c r="AE33" s="45">
        <v>15</v>
      </c>
      <c r="AF33" s="14">
        <v>88</v>
      </c>
      <c r="AG33" s="14">
        <v>88</v>
      </c>
      <c r="AH33" s="14">
        <v>176</v>
      </c>
      <c r="AI33" s="14">
        <v>46</v>
      </c>
      <c r="AJ33" s="14">
        <v>29</v>
      </c>
      <c r="AK33" s="14">
        <v>12</v>
      </c>
      <c r="AL33" s="12">
        <v>85</v>
      </c>
      <c r="AM33" s="12">
        <v>99</v>
      </c>
      <c r="AN33" s="14">
        <v>44</v>
      </c>
      <c r="AO33" s="46">
        <v>25</v>
      </c>
      <c r="AP33" s="14">
        <v>80</v>
      </c>
      <c r="AQ33" s="14">
        <v>80</v>
      </c>
      <c r="AR33" s="14">
        <v>160</v>
      </c>
      <c r="AS33" s="14">
        <v>37</v>
      </c>
      <c r="AT33" s="14">
        <v>21</v>
      </c>
      <c r="AU33" s="14">
        <v>21</v>
      </c>
      <c r="AV33" s="12">
        <v>73</v>
      </c>
      <c r="AW33" s="12">
        <v>99</v>
      </c>
      <c r="AX33" s="14">
        <v>51</v>
      </c>
      <c r="AY33" s="45">
        <v>32</v>
      </c>
      <c r="AZ33" s="14">
        <v>79</v>
      </c>
      <c r="BA33" s="14">
        <v>79</v>
      </c>
      <c r="BB33" s="14">
        <v>158</v>
      </c>
      <c r="BC33" s="14">
        <v>44</v>
      </c>
      <c r="BD33" s="14">
        <v>19</v>
      </c>
      <c r="BE33" s="14">
        <v>15</v>
      </c>
      <c r="BF33" s="12">
        <v>80</v>
      </c>
      <c r="BG33" s="12">
        <v>99</v>
      </c>
      <c r="BH33" s="14">
        <v>54</v>
      </c>
      <c r="BI33" s="45">
        <v>34</v>
      </c>
    </row>
    <row r="34" spans="1:61" s="26" customFormat="1" ht="18" customHeight="1">
      <c r="A34" s="37" t="s">
        <v>49</v>
      </c>
      <c r="B34" s="35">
        <v>157</v>
      </c>
      <c r="C34" s="35">
        <v>157</v>
      </c>
      <c r="D34" s="35">
        <v>314</v>
      </c>
      <c r="E34" s="35">
        <v>4</v>
      </c>
      <c r="F34" s="35">
        <v>20</v>
      </c>
      <c r="G34" s="35">
        <v>86</v>
      </c>
      <c r="H34" s="36">
        <v>15</v>
      </c>
      <c r="I34" s="36">
        <v>70</v>
      </c>
      <c r="J34" s="35">
        <v>2</v>
      </c>
      <c r="K34" s="42">
        <v>0.6</v>
      </c>
      <c r="L34" s="14">
        <v>144</v>
      </c>
      <c r="M34" s="14">
        <v>144</v>
      </c>
      <c r="N34" s="14">
        <v>288</v>
      </c>
      <c r="O34" s="14">
        <v>16</v>
      </c>
      <c r="P34" s="14">
        <v>32</v>
      </c>
      <c r="Q34" s="14">
        <v>85</v>
      </c>
      <c r="R34" s="12">
        <v>33</v>
      </c>
      <c r="S34" s="12">
        <v>92</v>
      </c>
      <c r="T34" s="14">
        <v>18</v>
      </c>
      <c r="U34" s="12">
        <v>6.3</v>
      </c>
      <c r="V34" s="14">
        <v>188</v>
      </c>
      <c r="W34" s="14">
        <v>188</v>
      </c>
      <c r="X34" s="14">
        <v>376</v>
      </c>
      <c r="Y34" s="14">
        <v>6</v>
      </c>
      <c r="Z34" s="14">
        <v>44</v>
      </c>
      <c r="AA34" s="14">
        <v>135</v>
      </c>
      <c r="AB34" s="12">
        <v>27</v>
      </c>
      <c r="AC34" s="12">
        <v>98</v>
      </c>
      <c r="AD34" s="14">
        <v>48</v>
      </c>
      <c r="AE34" s="45">
        <v>13</v>
      </c>
      <c r="AF34" s="14">
        <v>107</v>
      </c>
      <c r="AG34" s="14">
        <v>107</v>
      </c>
      <c r="AH34" s="14">
        <v>214</v>
      </c>
      <c r="AI34" s="14">
        <v>3</v>
      </c>
      <c r="AJ34" s="14">
        <v>18</v>
      </c>
      <c r="AK34" s="14">
        <v>74</v>
      </c>
      <c r="AL34" s="12">
        <v>20</v>
      </c>
      <c r="AM34" s="12">
        <v>89</v>
      </c>
      <c r="AN34" s="14">
        <v>36</v>
      </c>
      <c r="AO34" s="46">
        <v>17</v>
      </c>
      <c r="AP34" s="14">
        <v>95</v>
      </c>
      <c r="AQ34" s="14">
        <v>95</v>
      </c>
      <c r="AR34" s="14">
        <v>190</v>
      </c>
      <c r="AS34" s="14">
        <v>0</v>
      </c>
      <c r="AT34" s="14">
        <v>1</v>
      </c>
      <c r="AU34" s="14">
        <v>89</v>
      </c>
      <c r="AV34" s="12">
        <v>1.1</v>
      </c>
      <c r="AW34" s="12">
        <v>95</v>
      </c>
      <c r="AX34" s="14">
        <v>26</v>
      </c>
      <c r="AY34" s="45">
        <v>14</v>
      </c>
      <c r="AZ34" s="14">
        <v>108</v>
      </c>
      <c r="BA34" s="14">
        <v>108</v>
      </c>
      <c r="BB34" s="14">
        <v>216</v>
      </c>
      <c r="BC34" s="14">
        <v>2</v>
      </c>
      <c r="BD34" s="14">
        <v>10</v>
      </c>
      <c r="BE34" s="14">
        <v>86</v>
      </c>
      <c r="BF34" s="12">
        <v>11</v>
      </c>
      <c r="BG34" s="12">
        <v>91</v>
      </c>
      <c r="BH34" s="14">
        <v>60</v>
      </c>
      <c r="BI34" s="45">
        <v>28</v>
      </c>
    </row>
    <row r="35" spans="1:61" ht="18" customHeight="1">
      <c r="A35" s="37" t="s">
        <v>50</v>
      </c>
      <c r="B35" s="40">
        <v>186</v>
      </c>
      <c r="C35" s="40">
        <v>181</v>
      </c>
      <c r="D35" s="40">
        <v>372</v>
      </c>
      <c r="E35" s="40">
        <v>38</v>
      </c>
      <c r="F35" s="40">
        <v>106</v>
      </c>
      <c r="G35" s="40">
        <v>37</v>
      </c>
      <c r="H35" s="36">
        <v>79.55801104972376</v>
      </c>
      <c r="I35" s="36">
        <v>100</v>
      </c>
      <c r="J35" s="40">
        <v>4</v>
      </c>
      <c r="K35" s="42">
        <v>1.0752688172043012</v>
      </c>
      <c r="L35" s="44">
        <v>161</v>
      </c>
      <c r="M35" s="44">
        <v>161</v>
      </c>
      <c r="N35" s="44">
        <v>322</v>
      </c>
      <c r="O35" s="44">
        <v>64</v>
      </c>
      <c r="P35" s="44">
        <v>94</v>
      </c>
      <c r="Q35" s="44">
        <v>3</v>
      </c>
      <c r="R35" s="12">
        <v>98.13664596273291</v>
      </c>
      <c r="S35" s="12">
        <v>100</v>
      </c>
      <c r="T35" s="44">
        <v>4</v>
      </c>
      <c r="U35" s="12">
        <v>1.2422360248447204</v>
      </c>
      <c r="V35" s="44">
        <v>184</v>
      </c>
      <c r="W35" s="44">
        <v>184</v>
      </c>
      <c r="X35" s="44">
        <v>368</v>
      </c>
      <c r="Y35" s="44">
        <v>14</v>
      </c>
      <c r="Z35" s="44">
        <v>79</v>
      </c>
      <c r="AA35" s="44">
        <v>91</v>
      </c>
      <c r="AB35" s="12">
        <v>50.54347826086957</v>
      </c>
      <c r="AC35" s="12">
        <v>100</v>
      </c>
      <c r="AD35" s="44">
        <v>2</v>
      </c>
      <c r="AE35" s="45">
        <v>0.5434782608695652</v>
      </c>
      <c r="AF35" s="44">
        <v>168</v>
      </c>
      <c r="AG35" s="44">
        <v>168</v>
      </c>
      <c r="AH35" s="44">
        <v>396</v>
      </c>
      <c r="AI35" s="44">
        <v>108</v>
      </c>
      <c r="AJ35" s="44">
        <v>48</v>
      </c>
      <c r="AK35" s="44">
        <v>12</v>
      </c>
      <c r="AL35" s="12">
        <v>92.85714285714286</v>
      </c>
      <c r="AM35" s="12">
        <v>100</v>
      </c>
      <c r="AN35" s="44">
        <v>4</v>
      </c>
      <c r="AO35" s="46">
        <v>1.0101010101010102</v>
      </c>
      <c r="AP35" s="44">
        <v>61</v>
      </c>
      <c r="AQ35" s="44">
        <v>61</v>
      </c>
      <c r="AR35" s="44">
        <v>122</v>
      </c>
      <c r="AS35" s="44">
        <v>28</v>
      </c>
      <c r="AT35" s="44">
        <v>20</v>
      </c>
      <c r="AU35" s="44">
        <v>13</v>
      </c>
      <c r="AV35" s="12">
        <v>78.68852459016394</v>
      </c>
      <c r="AW35" s="12">
        <v>100</v>
      </c>
      <c r="AX35" s="44">
        <v>2</v>
      </c>
      <c r="AY35" s="45">
        <v>1.639344262295082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5">
        <v>0</v>
      </c>
    </row>
    <row r="36" spans="1:61" ht="18" customHeight="1">
      <c r="A36" s="37" t="s">
        <v>51</v>
      </c>
      <c r="B36" s="35">
        <v>119</v>
      </c>
      <c r="C36" s="35">
        <v>119</v>
      </c>
      <c r="D36" s="35">
        <v>218</v>
      </c>
      <c r="E36" s="35">
        <v>20</v>
      </c>
      <c r="F36" s="35">
        <v>35</v>
      </c>
      <c r="G36" s="35">
        <v>56</v>
      </c>
      <c r="H36" s="36">
        <v>46</v>
      </c>
      <c r="I36" s="36">
        <v>93</v>
      </c>
      <c r="J36" s="35">
        <v>42</v>
      </c>
      <c r="K36" s="42">
        <v>19</v>
      </c>
      <c r="L36" s="14">
        <v>101</v>
      </c>
      <c r="M36" s="14">
        <v>101</v>
      </c>
      <c r="N36" s="14">
        <v>202</v>
      </c>
      <c r="O36" s="14">
        <v>53</v>
      </c>
      <c r="P36" s="14">
        <v>31</v>
      </c>
      <c r="Q36" s="14">
        <v>14</v>
      </c>
      <c r="R36" s="12">
        <v>83</v>
      </c>
      <c r="S36" s="12">
        <v>97</v>
      </c>
      <c r="T36" s="14">
        <v>33</v>
      </c>
      <c r="U36" s="12">
        <v>16</v>
      </c>
      <c r="V36" s="14">
        <v>106</v>
      </c>
      <c r="W36" s="14">
        <v>104</v>
      </c>
      <c r="X36" s="14">
        <v>208</v>
      </c>
      <c r="Y36" s="14">
        <v>48</v>
      </c>
      <c r="Z36" s="14">
        <v>29</v>
      </c>
      <c r="AA36" s="14">
        <v>26</v>
      </c>
      <c r="AB36" s="12">
        <v>74</v>
      </c>
      <c r="AC36" s="12">
        <v>99</v>
      </c>
      <c r="AD36" s="14">
        <v>131</v>
      </c>
      <c r="AE36" s="45">
        <v>63</v>
      </c>
      <c r="AF36" s="14">
        <v>111</v>
      </c>
      <c r="AG36" s="14">
        <v>109</v>
      </c>
      <c r="AH36" s="14">
        <v>218</v>
      </c>
      <c r="AI36" s="14">
        <v>56</v>
      </c>
      <c r="AJ36" s="14">
        <v>32</v>
      </c>
      <c r="AK36" s="14">
        <v>20</v>
      </c>
      <c r="AL36" s="12">
        <v>81</v>
      </c>
      <c r="AM36" s="12">
        <v>99</v>
      </c>
      <c r="AN36" s="14">
        <v>111</v>
      </c>
      <c r="AO36" s="46">
        <v>51</v>
      </c>
      <c r="AP36" s="14">
        <v>117</v>
      </c>
      <c r="AQ36" s="14">
        <v>116</v>
      </c>
      <c r="AR36" s="14">
        <v>232</v>
      </c>
      <c r="AS36" s="14">
        <v>36</v>
      </c>
      <c r="AT36" s="14">
        <v>49</v>
      </c>
      <c r="AU36" s="14">
        <v>30</v>
      </c>
      <c r="AV36" s="12">
        <v>73</v>
      </c>
      <c r="AW36" s="12">
        <v>99</v>
      </c>
      <c r="AX36" s="14">
        <v>143</v>
      </c>
      <c r="AY36" s="45">
        <v>62</v>
      </c>
      <c r="AZ36" s="14">
        <v>107</v>
      </c>
      <c r="BA36" s="14">
        <v>105</v>
      </c>
      <c r="BB36" s="14">
        <v>210</v>
      </c>
      <c r="BC36" s="14">
        <v>15</v>
      </c>
      <c r="BD36" s="14">
        <v>54</v>
      </c>
      <c r="BE36" s="14">
        <v>31</v>
      </c>
      <c r="BF36" s="12">
        <v>66</v>
      </c>
      <c r="BG36" s="12">
        <v>95</v>
      </c>
      <c r="BH36" s="14">
        <v>150</v>
      </c>
      <c r="BI36" s="45">
        <v>71</v>
      </c>
    </row>
    <row r="37" spans="1:61" ht="13.5">
      <c r="A37" s="41" t="s">
        <v>52</v>
      </c>
      <c r="B37" s="24">
        <f aca="true" t="shared" si="0" ref="B37:G37">SUM(B5:B36)</f>
        <v>5532</v>
      </c>
      <c r="C37" s="24">
        <f t="shared" si="0"/>
        <v>5514</v>
      </c>
      <c r="D37" s="24">
        <f t="shared" si="0"/>
        <v>10996</v>
      </c>
      <c r="E37" s="24">
        <f t="shared" si="0"/>
        <v>2149</v>
      </c>
      <c r="F37" s="24">
        <f t="shared" si="0"/>
        <v>1489</v>
      </c>
      <c r="G37" s="24">
        <f t="shared" si="0"/>
        <v>1714</v>
      </c>
      <c r="H37" s="36">
        <f>((E37+F37)/C37)*100</f>
        <v>65.97751178817556</v>
      </c>
      <c r="I37" s="36">
        <f>((F37+G37)/D37)*100</f>
        <v>29.12877409967261</v>
      </c>
      <c r="J37" s="24">
        <f>SUM(J5:J36)</f>
        <v>1399</v>
      </c>
      <c r="K37" s="36">
        <f>(J37/D37)*100</f>
        <v>12.722808293925064</v>
      </c>
      <c r="L37" s="24">
        <f aca="true" t="shared" si="1" ref="L37:Q37">SUM(L5:L36)</f>
        <v>5784</v>
      </c>
      <c r="M37" s="24">
        <f t="shared" si="1"/>
        <v>5773</v>
      </c>
      <c r="N37" s="24">
        <f t="shared" si="1"/>
        <v>11546</v>
      </c>
      <c r="O37" s="24">
        <f t="shared" si="1"/>
        <v>2680</v>
      </c>
      <c r="P37" s="24">
        <f t="shared" si="1"/>
        <v>1589</v>
      </c>
      <c r="Q37" s="24">
        <f t="shared" si="1"/>
        <v>1438</v>
      </c>
      <c r="R37" s="36">
        <f>((O37+P37)/M37)*100</f>
        <v>73.94768751082627</v>
      </c>
      <c r="S37" s="36">
        <f>((P37+Q37)/N37)*100</f>
        <v>26.216871643859346</v>
      </c>
      <c r="T37" s="24">
        <f>SUM(T5:T36)</f>
        <v>2157</v>
      </c>
      <c r="U37" s="36">
        <f>(T37/N37)*100</f>
        <v>18.68179456088689</v>
      </c>
      <c r="V37" s="24">
        <f aca="true" t="shared" si="2" ref="V37:AA37">SUM(V5:V36)</f>
        <v>5925</v>
      </c>
      <c r="W37" s="24">
        <f t="shared" si="2"/>
        <v>5908</v>
      </c>
      <c r="X37" s="24">
        <f t="shared" si="2"/>
        <v>11828</v>
      </c>
      <c r="Y37" s="24">
        <f t="shared" si="2"/>
        <v>2787</v>
      </c>
      <c r="Z37" s="24">
        <f t="shared" si="2"/>
        <v>1535</v>
      </c>
      <c r="AA37" s="24">
        <f t="shared" si="2"/>
        <v>1502</v>
      </c>
      <c r="AB37" s="36">
        <f>((Y37+Z37)/W37)*100</f>
        <v>73.15504400812458</v>
      </c>
      <c r="AC37" s="36">
        <f>((Z37+AA37)/X37)*100</f>
        <v>25.676361176868447</v>
      </c>
      <c r="AD37" s="24">
        <f>SUM(AD5:AD36)</f>
        <v>2999</v>
      </c>
      <c r="AE37" s="36">
        <f>(AD37/X37)*100</f>
        <v>25.355089617855935</v>
      </c>
      <c r="AF37" s="24">
        <f aca="true" t="shared" si="3" ref="AF37:AK37">SUM(AF5:AF36)</f>
        <v>5118</v>
      </c>
      <c r="AG37" s="24">
        <f t="shared" si="3"/>
        <v>5103</v>
      </c>
      <c r="AH37" s="24">
        <f t="shared" si="3"/>
        <v>10276</v>
      </c>
      <c r="AI37" s="24">
        <f t="shared" si="3"/>
        <v>2024</v>
      </c>
      <c r="AJ37" s="24">
        <f t="shared" si="3"/>
        <v>1453</v>
      </c>
      <c r="AK37" s="24">
        <f t="shared" si="3"/>
        <v>1563</v>
      </c>
      <c r="AL37" s="36">
        <f>((AI37+AJ37)/AG37)*100</f>
        <v>68.13639035861259</v>
      </c>
      <c r="AM37" s="36">
        <f>((AJ37+AK37)/AH37)*100</f>
        <v>29.349941611521995</v>
      </c>
      <c r="AN37" s="24">
        <f>SUM(AN5:AN36)</f>
        <v>3150</v>
      </c>
      <c r="AO37" s="36">
        <f>(AN37/AH37)*100</f>
        <v>30.65395095367847</v>
      </c>
      <c r="AP37" s="24">
        <f aca="true" t="shared" si="4" ref="AP37:AU37">SUM(AP5:AP36)</f>
        <v>4721</v>
      </c>
      <c r="AQ37" s="24">
        <f t="shared" si="4"/>
        <v>4712</v>
      </c>
      <c r="AR37" s="24">
        <f t="shared" si="4"/>
        <v>9436</v>
      </c>
      <c r="AS37" s="24">
        <f t="shared" si="4"/>
        <v>1403</v>
      </c>
      <c r="AT37" s="24">
        <f t="shared" si="4"/>
        <v>1653</v>
      </c>
      <c r="AU37" s="24">
        <f t="shared" si="4"/>
        <v>1587</v>
      </c>
      <c r="AV37" s="36">
        <f>((AS37+AT37)/AQ37)*100</f>
        <v>64.85568760611206</v>
      </c>
      <c r="AW37" s="36">
        <f>((AT37+AU37)/AR37)*100</f>
        <v>34.336583298007625</v>
      </c>
      <c r="AX37" s="24">
        <f>SUM(AX5:AX36)</f>
        <v>3588</v>
      </c>
      <c r="AY37" s="36">
        <f>(AX37/AR37)*100</f>
        <v>38.02458668927511</v>
      </c>
      <c r="AZ37" s="24">
        <f aca="true" t="shared" si="5" ref="AZ37:BE37">SUM(AZ5:AZ36)</f>
        <v>4672</v>
      </c>
      <c r="BA37" s="24">
        <f t="shared" si="5"/>
        <v>4661</v>
      </c>
      <c r="BB37" s="24">
        <f t="shared" si="5"/>
        <v>9328</v>
      </c>
      <c r="BC37" s="24">
        <f t="shared" si="5"/>
        <v>1131</v>
      </c>
      <c r="BD37" s="24">
        <f t="shared" si="5"/>
        <v>1796</v>
      </c>
      <c r="BE37" s="24">
        <f t="shared" si="5"/>
        <v>1647</v>
      </c>
      <c r="BF37" s="36">
        <f>((BC37+BD37)/BA37)*100</f>
        <v>62.797682900665095</v>
      </c>
      <c r="BG37" s="36">
        <f>((BD37+BE37)/BB37)*100</f>
        <v>36.910377358490564</v>
      </c>
      <c r="BH37" s="24">
        <f>SUM(BH5:BH36)</f>
        <v>4342</v>
      </c>
      <c r="BI37" s="36">
        <f>(BH37/BB37)*100</f>
        <v>46.54802744425386</v>
      </c>
    </row>
  </sheetData>
  <sheetProtection/>
  <protectedRanges>
    <protectedRange sqref="B8:G8" name="区域1"/>
    <protectedRange sqref="L8:Q8 T8" name="区域1_1"/>
    <protectedRange sqref="V8:AA8 AD8" name="区域1_2"/>
    <protectedRange sqref="AF8:AK8 AN8" name="区域1_3"/>
    <protectedRange sqref="AP8:AU8 AX8" name="区域1_4"/>
    <protectedRange sqref="AZ8:BE8 BH8" name="区域1_5"/>
  </protectedRanges>
  <mergeCells count="10">
    <mergeCell ref="A1:BI1"/>
    <mergeCell ref="B2:H2"/>
    <mergeCell ref="BG2:BI2"/>
    <mergeCell ref="B3:K3"/>
    <mergeCell ref="L3:U3"/>
    <mergeCell ref="V3:AE3"/>
    <mergeCell ref="AF3:AO3"/>
    <mergeCell ref="AP3:AY3"/>
    <mergeCell ref="AZ3:BI3"/>
    <mergeCell ref="A3:A4"/>
  </mergeCells>
  <conditionalFormatting sqref="H8:I8">
    <cfRule type="expression" priority="15" dxfId="0" stopIfTrue="1">
      <formula>ERROR.TYPE(H8)=2</formula>
    </cfRule>
  </conditionalFormatting>
  <conditionalFormatting sqref="AB8:AC8">
    <cfRule type="expression" priority="13" dxfId="0" stopIfTrue="1">
      <formula>ERROR.TYPE(AB8)=2</formula>
    </cfRule>
  </conditionalFormatting>
  <conditionalFormatting sqref="AL8:AM8">
    <cfRule type="expression" priority="12" dxfId="0" stopIfTrue="1">
      <formula>ERROR.TYPE(AL8)=2</formula>
    </cfRule>
  </conditionalFormatting>
  <conditionalFormatting sqref="AV8:AW8">
    <cfRule type="expression" priority="11" dxfId="0" stopIfTrue="1">
      <formula>ERROR.TYPE(AV8)=2</formula>
    </cfRule>
  </conditionalFormatting>
  <conditionalFormatting sqref="BF8:BG8">
    <cfRule type="expression" priority="10" dxfId="0" stopIfTrue="1">
      <formula>ERROR.TYPE(BF8)=2</formula>
    </cfRule>
  </conditionalFormatting>
  <conditionalFormatting sqref="U6:U7">
    <cfRule type="expression" priority="3" dxfId="0" stopIfTrue="1">
      <formula>ERROR.TYPE(U6)=2</formula>
    </cfRule>
  </conditionalFormatting>
  <conditionalFormatting sqref="BG6:BG7">
    <cfRule type="expression" priority="7" dxfId="0" stopIfTrue="1">
      <formula>ERROR.TYPE(BG6)=2</formula>
    </cfRule>
  </conditionalFormatting>
  <conditionalFormatting sqref="H6:I7">
    <cfRule type="expression" priority="2" dxfId="0" stopIfTrue="1">
      <formula>ERROR.TYPE(H6)=2</formula>
    </cfRule>
  </conditionalFormatting>
  <conditionalFormatting sqref="R6:S7">
    <cfRule type="expression" priority="4" dxfId="0" stopIfTrue="1">
      <formula>ERROR.TYPE(R6)=2</formula>
    </cfRule>
  </conditionalFormatting>
  <conditionalFormatting sqref="AB6:AC7">
    <cfRule type="expression" priority="5" dxfId="0" stopIfTrue="1">
      <formula>ERROR.TYPE(AB6)=2</formula>
    </cfRule>
  </conditionalFormatting>
  <conditionalFormatting sqref="AL6:AM7">
    <cfRule type="expression" priority="8" dxfId="0" stopIfTrue="1">
      <formula>ERROR.TYPE(AL6)=2</formula>
    </cfRule>
  </conditionalFormatting>
  <conditionalFormatting sqref="AV6:AW7">
    <cfRule type="expression" priority="9" dxfId="0" stopIfTrue="1">
      <formula>ERROR.TYPE(AV6)=2</formula>
    </cfRule>
  </conditionalFormatting>
  <conditionalFormatting sqref="R8:S8 U8">
    <cfRule type="expression" priority="14" dxfId="0" stopIfTrue="1">
      <formula>ERROR.TYPE(R8)=2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A25" sqref="A25"/>
    </sheetView>
  </sheetViews>
  <sheetFormatPr defaultColWidth="9.00390625" defaultRowHeight="15"/>
  <cols>
    <col min="1" max="1" width="8.8515625" style="0" customWidth="1"/>
    <col min="2" max="3" width="3.57421875" style="0" customWidth="1"/>
    <col min="4" max="4" width="4.421875" style="0" customWidth="1"/>
    <col min="5" max="5" width="3.00390625" style="0" customWidth="1"/>
    <col min="6" max="7" width="3.57421875" style="0" customWidth="1"/>
    <col min="8" max="8" width="6.421875" style="0" customWidth="1"/>
    <col min="9" max="9" width="6.7109375" style="0" customWidth="1"/>
    <col min="10" max="10" width="4.28125" style="0" customWidth="1"/>
    <col min="11" max="11" width="6.28125" style="0" customWidth="1"/>
    <col min="12" max="13" width="3.57421875" style="0" customWidth="1"/>
    <col min="14" max="14" width="4.28125" style="0" customWidth="1"/>
    <col min="15" max="15" width="2.7109375" style="0" customWidth="1"/>
    <col min="16" max="17" width="3.57421875" style="0" customWidth="1"/>
    <col min="18" max="18" width="6.28125" style="0" customWidth="1"/>
    <col min="19" max="19" width="6.8515625" style="0" customWidth="1"/>
    <col min="20" max="20" width="4.421875" style="0" customWidth="1"/>
    <col min="21" max="21" width="6.28125" style="0" customWidth="1"/>
    <col min="22" max="23" width="3.57421875" style="0" customWidth="1"/>
    <col min="24" max="24" width="5.00390625" style="0" customWidth="1"/>
    <col min="25" max="27" width="3.57421875" style="0" customWidth="1"/>
    <col min="28" max="28" width="6.7109375" style="0" customWidth="1"/>
    <col min="29" max="29" width="6.421875" style="0" customWidth="1"/>
    <col min="30" max="30" width="4.28125" style="0" customWidth="1"/>
    <col min="31" max="31" width="6.140625" style="0" customWidth="1"/>
  </cols>
  <sheetData>
    <row r="1" spans="1:31" ht="20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">
        <v>2020.12</v>
      </c>
      <c r="AC2" s="3"/>
      <c r="AD2" s="3"/>
      <c r="AE2" s="1"/>
    </row>
    <row r="3" spans="1:31" ht="13.5">
      <c r="A3" s="4" t="s">
        <v>3</v>
      </c>
      <c r="B3" s="5" t="s">
        <v>54</v>
      </c>
      <c r="C3" s="5"/>
      <c r="D3" s="5"/>
      <c r="E3" s="5"/>
      <c r="F3" s="5"/>
      <c r="G3" s="5"/>
      <c r="H3" s="5"/>
      <c r="I3" s="5"/>
      <c r="J3" s="5"/>
      <c r="K3" s="5"/>
      <c r="L3" s="5" t="s">
        <v>55</v>
      </c>
      <c r="M3" s="5"/>
      <c r="N3" s="5"/>
      <c r="O3" s="5"/>
      <c r="P3" s="5"/>
      <c r="Q3" s="5"/>
      <c r="R3" s="5"/>
      <c r="S3" s="5"/>
      <c r="T3" s="5"/>
      <c r="U3" s="5"/>
      <c r="V3" s="5" t="s">
        <v>56</v>
      </c>
      <c r="W3" s="5"/>
      <c r="X3" s="5"/>
      <c r="Y3" s="5"/>
      <c r="Z3" s="5"/>
      <c r="AA3" s="5"/>
      <c r="AB3" s="5"/>
      <c r="AC3" s="5"/>
      <c r="AD3" s="5"/>
      <c r="AE3" s="5"/>
    </row>
    <row r="4" spans="1:31" ht="67.5">
      <c r="A4" s="4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10</v>
      </c>
      <c r="W4" s="6" t="s">
        <v>11</v>
      </c>
      <c r="X4" s="6" t="s">
        <v>12</v>
      </c>
      <c r="Y4" s="6" t="s">
        <v>13</v>
      </c>
      <c r="Z4" s="6" t="s">
        <v>14</v>
      </c>
      <c r="AA4" s="6" t="s">
        <v>15</v>
      </c>
      <c r="AB4" s="6" t="s">
        <v>16</v>
      </c>
      <c r="AC4" s="6" t="s">
        <v>17</v>
      </c>
      <c r="AD4" s="6" t="s">
        <v>18</v>
      </c>
      <c r="AE4" s="6" t="s">
        <v>19</v>
      </c>
    </row>
    <row r="5" spans="1:31" ht="19.5" customHeight="1">
      <c r="A5" s="10" t="s">
        <v>57</v>
      </c>
      <c r="B5" s="11">
        <v>691</v>
      </c>
      <c r="C5" s="11">
        <v>691</v>
      </c>
      <c r="D5" s="11">
        <v>1382</v>
      </c>
      <c r="E5" s="11">
        <v>49</v>
      </c>
      <c r="F5" s="11">
        <v>297</v>
      </c>
      <c r="G5" s="11">
        <v>331</v>
      </c>
      <c r="H5" s="12">
        <v>50.07235890014472</v>
      </c>
      <c r="I5" s="12">
        <v>97.9739507959479</v>
      </c>
      <c r="J5" s="11">
        <v>1013</v>
      </c>
      <c r="K5" s="12">
        <v>73.29956584659914</v>
      </c>
      <c r="L5" s="11">
        <v>734</v>
      </c>
      <c r="M5" s="11">
        <v>734</v>
      </c>
      <c r="N5" s="11">
        <v>1468</v>
      </c>
      <c r="O5" s="11">
        <v>46</v>
      </c>
      <c r="P5" s="11">
        <v>324</v>
      </c>
      <c r="Q5" s="11">
        <v>351</v>
      </c>
      <c r="R5" s="12">
        <v>50.40871934604905</v>
      </c>
      <c r="S5" s="12">
        <v>98.22888283378747</v>
      </c>
      <c r="T5" s="11">
        <v>1142</v>
      </c>
      <c r="U5" s="12">
        <v>77.79291553133515</v>
      </c>
      <c r="V5" s="11">
        <v>687</v>
      </c>
      <c r="W5" s="11">
        <v>687</v>
      </c>
      <c r="X5" s="11">
        <v>1374</v>
      </c>
      <c r="Y5" s="11">
        <v>52</v>
      </c>
      <c r="Z5" s="11">
        <v>294</v>
      </c>
      <c r="AA5" s="11">
        <v>329</v>
      </c>
      <c r="AB5" s="12">
        <v>50.36390101892285</v>
      </c>
      <c r="AC5" s="12">
        <v>98.2532751091703</v>
      </c>
      <c r="AD5" s="11">
        <v>1080</v>
      </c>
      <c r="AE5" s="12">
        <v>78.60262008733623</v>
      </c>
    </row>
    <row r="6" spans="1:31" ht="19.5" customHeight="1">
      <c r="A6" s="10" t="s">
        <v>58</v>
      </c>
      <c r="B6" s="13">
        <v>732</v>
      </c>
      <c r="C6" s="13">
        <v>732</v>
      </c>
      <c r="D6" s="13">
        <v>1464</v>
      </c>
      <c r="E6" s="13">
        <v>71</v>
      </c>
      <c r="F6" s="13">
        <v>339</v>
      </c>
      <c r="G6" s="13">
        <v>322</v>
      </c>
      <c r="H6" s="12">
        <v>56.01092896174863</v>
      </c>
      <c r="I6" s="12">
        <v>100</v>
      </c>
      <c r="J6" s="13">
        <v>1050</v>
      </c>
      <c r="K6" s="12">
        <v>71.72131147540983</v>
      </c>
      <c r="L6" s="13">
        <v>743</v>
      </c>
      <c r="M6" s="13">
        <v>743</v>
      </c>
      <c r="N6" s="13">
        <v>1486</v>
      </c>
      <c r="O6" s="13">
        <v>175</v>
      </c>
      <c r="P6" s="13">
        <v>345</v>
      </c>
      <c r="Q6" s="13">
        <v>223</v>
      </c>
      <c r="R6" s="12">
        <v>69.9865410497981</v>
      </c>
      <c r="S6" s="12">
        <v>100</v>
      </c>
      <c r="T6" s="13">
        <v>843</v>
      </c>
      <c r="U6" s="12">
        <v>56.729475100942125</v>
      </c>
      <c r="V6" s="13">
        <v>680</v>
      </c>
      <c r="W6" s="13">
        <v>680</v>
      </c>
      <c r="X6" s="13">
        <v>1360</v>
      </c>
      <c r="Y6" s="13">
        <v>52</v>
      </c>
      <c r="Z6" s="13">
        <v>390</v>
      </c>
      <c r="AA6" s="13">
        <v>225</v>
      </c>
      <c r="AB6" s="12">
        <v>65</v>
      </c>
      <c r="AC6" s="12">
        <v>98.08823529411764</v>
      </c>
      <c r="AD6" s="13">
        <v>744</v>
      </c>
      <c r="AE6" s="12">
        <v>54.70588235294118</v>
      </c>
    </row>
    <row r="7" spans="1:31" ht="19.5" customHeight="1">
      <c r="A7" s="10" t="s">
        <v>59</v>
      </c>
      <c r="B7" s="14">
        <v>465</v>
      </c>
      <c r="C7" s="14">
        <v>465</v>
      </c>
      <c r="D7" s="14">
        <v>930</v>
      </c>
      <c r="E7" s="14">
        <v>35</v>
      </c>
      <c r="F7" s="14">
        <v>208</v>
      </c>
      <c r="G7" s="14">
        <v>215</v>
      </c>
      <c r="H7" s="12">
        <v>52</v>
      </c>
      <c r="I7" s="12">
        <v>98</v>
      </c>
      <c r="J7" s="14">
        <v>681</v>
      </c>
      <c r="K7" s="12">
        <v>73</v>
      </c>
      <c r="L7" s="14">
        <v>495</v>
      </c>
      <c r="M7" s="14">
        <v>495</v>
      </c>
      <c r="N7" s="14">
        <v>990</v>
      </c>
      <c r="O7" s="14">
        <v>47</v>
      </c>
      <c r="P7" s="14">
        <v>201</v>
      </c>
      <c r="Q7" s="14">
        <v>242</v>
      </c>
      <c r="R7" s="12">
        <v>50</v>
      </c>
      <c r="S7" s="12">
        <v>99</v>
      </c>
      <c r="T7" s="14">
        <v>619</v>
      </c>
      <c r="U7" s="12">
        <v>63</v>
      </c>
      <c r="V7" s="14">
        <v>468</v>
      </c>
      <c r="W7" s="14">
        <v>468</v>
      </c>
      <c r="X7" s="14">
        <v>936</v>
      </c>
      <c r="Y7" s="14">
        <v>20</v>
      </c>
      <c r="Z7" s="14">
        <v>220</v>
      </c>
      <c r="AA7" s="14">
        <v>218</v>
      </c>
      <c r="AB7" s="12">
        <v>51</v>
      </c>
      <c r="AC7" s="12">
        <v>98</v>
      </c>
      <c r="AD7" s="14">
        <v>598</v>
      </c>
      <c r="AE7" s="12">
        <v>64</v>
      </c>
    </row>
    <row r="8" spans="1:31" ht="19.5" customHeight="1">
      <c r="A8" s="10" t="s">
        <v>60</v>
      </c>
      <c r="B8" s="14">
        <v>473</v>
      </c>
      <c r="C8" s="14">
        <v>473</v>
      </c>
      <c r="D8" s="14">
        <v>946</v>
      </c>
      <c r="E8" s="14">
        <v>36</v>
      </c>
      <c r="F8" s="14">
        <v>185</v>
      </c>
      <c r="G8" s="14">
        <v>226</v>
      </c>
      <c r="H8" s="12">
        <v>46.723044397463006</v>
      </c>
      <c r="I8" s="12">
        <v>94.5031712473573</v>
      </c>
      <c r="J8" s="14">
        <v>699</v>
      </c>
      <c r="K8" s="12">
        <v>73.89006342494714</v>
      </c>
      <c r="L8" s="14">
        <v>511</v>
      </c>
      <c r="M8" s="14">
        <v>511</v>
      </c>
      <c r="N8" s="14">
        <v>1022</v>
      </c>
      <c r="O8" s="14">
        <v>54</v>
      </c>
      <c r="P8" s="14">
        <v>184</v>
      </c>
      <c r="Q8" s="14">
        <v>252</v>
      </c>
      <c r="R8" s="12">
        <v>46.57534246575342</v>
      </c>
      <c r="S8" s="12">
        <v>95.8904109589041</v>
      </c>
      <c r="T8" s="14">
        <v>779</v>
      </c>
      <c r="U8" s="12">
        <v>76.22309197651663</v>
      </c>
      <c r="V8" s="14">
        <v>500</v>
      </c>
      <c r="W8" s="14">
        <v>500</v>
      </c>
      <c r="X8" s="14">
        <v>1000</v>
      </c>
      <c r="Y8" s="14">
        <v>77</v>
      </c>
      <c r="Z8" s="14">
        <v>208</v>
      </c>
      <c r="AA8" s="14">
        <v>205</v>
      </c>
      <c r="AB8" s="12">
        <v>56.99999999999999</v>
      </c>
      <c r="AC8" s="12">
        <v>98</v>
      </c>
      <c r="AD8" s="14">
        <v>764</v>
      </c>
      <c r="AE8" s="12">
        <v>76.4</v>
      </c>
    </row>
    <row r="9" spans="1:31" ht="19.5" customHeight="1">
      <c r="A9" s="10" t="s">
        <v>61</v>
      </c>
      <c r="B9" s="14">
        <v>179</v>
      </c>
      <c r="C9" s="14">
        <v>179</v>
      </c>
      <c r="D9" s="14">
        <v>358</v>
      </c>
      <c r="E9" s="14">
        <v>25</v>
      </c>
      <c r="F9" s="14">
        <v>69</v>
      </c>
      <c r="G9" s="14">
        <v>84</v>
      </c>
      <c r="H9" s="12">
        <v>53</v>
      </c>
      <c r="I9" s="12">
        <v>99</v>
      </c>
      <c r="J9" s="14">
        <v>273</v>
      </c>
      <c r="K9" s="12">
        <v>76</v>
      </c>
      <c r="L9" s="14">
        <v>92</v>
      </c>
      <c r="M9" s="14">
        <v>92</v>
      </c>
      <c r="N9" s="14">
        <v>184</v>
      </c>
      <c r="O9" s="14">
        <v>13</v>
      </c>
      <c r="P9" s="14">
        <v>38</v>
      </c>
      <c r="Q9" s="14">
        <v>40</v>
      </c>
      <c r="R9" s="12">
        <v>55</v>
      </c>
      <c r="S9" s="12">
        <v>99</v>
      </c>
      <c r="T9" s="14">
        <v>90</v>
      </c>
      <c r="U9" s="12">
        <v>49</v>
      </c>
      <c r="V9" s="14">
        <v>109</v>
      </c>
      <c r="W9" s="14">
        <v>109</v>
      </c>
      <c r="X9" s="14">
        <v>218</v>
      </c>
      <c r="Y9" s="14">
        <v>18</v>
      </c>
      <c r="Z9" s="14">
        <v>48</v>
      </c>
      <c r="AA9" s="14">
        <v>41</v>
      </c>
      <c r="AB9" s="12">
        <v>61</v>
      </c>
      <c r="AC9" s="12">
        <v>98</v>
      </c>
      <c r="AD9" s="14">
        <v>98</v>
      </c>
      <c r="AE9" s="12">
        <v>45</v>
      </c>
    </row>
    <row r="10" spans="1:31" ht="19.5" customHeight="1">
      <c r="A10" s="10" t="s">
        <v>62</v>
      </c>
      <c r="B10" s="14">
        <v>163</v>
      </c>
      <c r="C10" s="14">
        <v>163</v>
      </c>
      <c r="D10" s="14">
        <v>326</v>
      </c>
      <c r="E10" s="14">
        <v>15</v>
      </c>
      <c r="F10" s="14">
        <v>116</v>
      </c>
      <c r="G10" s="14">
        <v>32</v>
      </c>
      <c r="H10" s="12">
        <v>80</v>
      </c>
      <c r="I10" s="12">
        <v>100</v>
      </c>
      <c r="J10" s="14">
        <v>172</v>
      </c>
      <c r="K10" s="12">
        <v>53</v>
      </c>
      <c r="L10" s="14">
        <v>154</v>
      </c>
      <c r="M10" s="14">
        <v>154</v>
      </c>
      <c r="N10" s="14">
        <v>308</v>
      </c>
      <c r="O10" s="14">
        <v>6</v>
      </c>
      <c r="P10" s="14">
        <v>43</v>
      </c>
      <c r="Q10" s="14">
        <v>103</v>
      </c>
      <c r="R10" s="12">
        <v>32</v>
      </c>
      <c r="S10" s="12">
        <v>99</v>
      </c>
      <c r="T10" s="14">
        <v>166</v>
      </c>
      <c r="U10" s="12">
        <v>54</v>
      </c>
      <c r="V10" s="14">
        <v>167</v>
      </c>
      <c r="W10" s="14">
        <v>167</v>
      </c>
      <c r="X10" s="14">
        <v>334</v>
      </c>
      <c r="Y10" s="14">
        <v>9</v>
      </c>
      <c r="Z10" s="14">
        <v>55</v>
      </c>
      <c r="AA10" s="14">
        <v>101</v>
      </c>
      <c r="AB10" s="12">
        <v>38</v>
      </c>
      <c r="AC10" s="12">
        <v>99</v>
      </c>
      <c r="AD10" s="14">
        <v>186</v>
      </c>
      <c r="AE10" s="12">
        <v>56</v>
      </c>
    </row>
    <row r="11" spans="1:31" ht="19.5" customHeight="1">
      <c r="A11" s="10" t="s">
        <v>63</v>
      </c>
      <c r="B11" s="14">
        <v>161</v>
      </c>
      <c r="C11" s="14">
        <v>161</v>
      </c>
      <c r="D11" s="14">
        <v>322</v>
      </c>
      <c r="E11" s="14">
        <v>28</v>
      </c>
      <c r="F11" s="14">
        <v>83</v>
      </c>
      <c r="G11" s="14">
        <v>49</v>
      </c>
      <c r="H11" s="12">
        <v>69</v>
      </c>
      <c r="I11" s="12">
        <v>99</v>
      </c>
      <c r="J11" s="14">
        <v>189</v>
      </c>
      <c r="K11" s="12">
        <v>59</v>
      </c>
      <c r="L11" s="14">
        <v>180</v>
      </c>
      <c r="M11" s="14">
        <v>180</v>
      </c>
      <c r="N11" s="14">
        <v>360</v>
      </c>
      <c r="O11" s="14">
        <v>18</v>
      </c>
      <c r="P11" s="14">
        <v>66</v>
      </c>
      <c r="Q11" s="14">
        <v>91</v>
      </c>
      <c r="R11" s="12">
        <v>47</v>
      </c>
      <c r="S11" s="12">
        <v>97</v>
      </c>
      <c r="T11" s="14">
        <v>226</v>
      </c>
      <c r="U11" s="12">
        <v>63</v>
      </c>
      <c r="V11" s="14">
        <v>148</v>
      </c>
      <c r="W11" s="14">
        <v>148</v>
      </c>
      <c r="X11" s="14">
        <v>296</v>
      </c>
      <c r="Y11" s="14">
        <v>16</v>
      </c>
      <c r="Z11" s="14">
        <v>56</v>
      </c>
      <c r="AA11" s="14">
        <v>76</v>
      </c>
      <c r="AB11" s="12">
        <v>49</v>
      </c>
      <c r="AC11" s="12">
        <v>100</v>
      </c>
      <c r="AD11" s="14">
        <v>200</v>
      </c>
      <c r="AE11" s="12">
        <v>68</v>
      </c>
    </row>
    <row r="12" spans="1:31" ht="19.5" customHeight="1">
      <c r="A12" s="10" t="s">
        <v>64</v>
      </c>
      <c r="B12" s="13">
        <v>624</v>
      </c>
      <c r="C12" s="13">
        <v>622</v>
      </c>
      <c r="D12" s="13">
        <v>622</v>
      </c>
      <c r="E12" s="13">
        <v>123</v>
      </c>
      <c r="F12" s="13">
        <v>251</v>
      </c>
      <c r="G12" s="13">
        <v>230</v>
      </c>
      <c r="H12" s="15">
        <v>60</v>
      </c>
      <c r="I12" s="15">
        <v>97</v>
      </c>
      <c r="J12" s="13">
        <v>411</v>
      </c>
      <c r="K12" s="15">
        <v>66</v>
      </c>
      <c r="L12" s="13">
        <v>662</v>
      </c>
      <c r="M12" s="13">
        <v>654</v>
      </c>
      <c r="N12" s="13">
        <v>654</v>
      </c>
      <c r="O12" s="13">
        <v>71</v>
      </c>
      <c r="P12" s="13">
        <v>268</v>
      </c>
      <c r="Q12" s="13">
        <v>295</v>
      </c>
      <c r="R12" s="15">
        <v>52</v>
      </c>
      <c r="S12" s="15">
        <v>97</v>
      </c>
      <c r="T12" s="13">
        <v>436</v>
      </c>
      <c r="U12" s="15">
        <v>67</v>
      </c>
      <c r="V12" s="13">
        <v>643</v>
      </c>
      <c r="W12" s="13">
        <v>643</v>
      </c>
      <c r="X12" s="13">
        <v>643</v>
      </c>
      <c r="Y12" s="13">
        <v>70</v>
      </c>
      <c r="Z12" s="13">
        <v>305</v>
      </c>
      <c r="AA12" s="13">
        <v>254</v>
      </c>
      <c r="AB12" s="15">
        <v>58</v>
      </c>
      <c r="AC12" s="15">
        <v>98</v>
      </c>
      <c r="AD12" s="13">
        <v>448</v>
      </c>
      <c r="AE12" s="15">
        <v>70</v>
      </c>
    </row>
    <row r="13" spans="1:31" s="9" customFormat="1" ht="19.5" customHeight="1">
      <c r="A13" s="10" t="s">
        <v>65</v>
      </c>
      <c r="B13" s="14">
        <v>184</v>
      </c>
      <c r="C13" s="14">
        <v>184</v>
      </c>
      <c r="D13" s="14">
        <v>368</v>
      </c>
      <c r="E13" s="14">
        <v>7</v>
      </c>
      <c r="F13" s="14">
        <v>70</v>
      </c>
      <c r="G13" s="14">
        <v>106</v>
      </c>
      <c r="H13" s="12">
        <v>42</v>
      </c>
      <c r="I13" s="12">
        <v>99</v>
      </c>
      <c r="J13" s="14">
        <v>175</v>
      </c>
      <c r="K13" s="12">
        <v>48</v>
      </c>
      <c r="L13" s="14">
        <v>238</v>
      </c>
      <c r="M13" s="14">
        <v>238</v>
      </c>
      <c r="N13" s="14">
        <v>476</v>
      </c>
      <c r="O13" s="14">
        <v>20</v>
      </c>
      <c r="P13" s="14">
        <v>156</v>
      </c>
      <c r="Q13" s="14">
        <v>59</v>
      </c>
      <c r="R13" s="12">
        <v>74</v>
      </c>
      <c r="S13" s="12">
        <v>99</v>
      </c>
      <c r="T13" s="14">
        <v>221</v>
      </c>
      <c r="U13" s="12">
        <v>46</v>
      </c>
      <c r="V13" s="14">
        <v>226</v>
      </c>
      <c r="W13" s="14">
        <v>226</v>
      </c>
      <c r="X13" s="14">
        <v>452</v>
      </c>
      <c r="Y13" s="14">
        <v>6</v>
      </c>
      <c r="Z13" s="14">
        <v>71</v>
      </c>
      <c r="AA13" s="14">
        <v>141</v>
      </c>
      <c r="AB13" s="12">
        <v>34</v>
      </c>
      <c r="AC13" s="12">
        <v>96</v>
      </c>
      <c r="AD13" s="14">
        <v>245</v>
      </c>
      <c r="AE13" s="12">
        <v>54</v>
      </c>
    </row>
    <row r="14" spans="1:31" ht="19.5" customHeight="1">
      <c r="A14" s="10" t="s">
        <v>66</v>
      </c>
      <c r="B14" s="14">
        <v>128</v>
      </c>
      <c r="C14" s="14">
        <v>128</v>
      </c>
      <c r="D14" s="14">
        <v>256</v>
      </c>
      <c r="E14" s="14">
        <v>37</v>
      </c>
      <c r="F14" s="14">
        <v>30</v>
      </c>
      <c r="G14" s="14">
        <v>59</v>
      </c>
      <c r="H14" s="12">
        <v>52</v>
      </c>
      <c r="I14" s="12">
        <v>98</v>
      </c>
      <c r="J14" s="14">
        <v>178</v>
      </c>
      <c r="K14" s="12">
        <v>70</v>
      </c>
      <c r="L14" s="14">
        <v>104</v>
      </c>
      <c r="M14" s="14">
        <v>104</v>
      </c>
      <c r="N14" s="14">
        <v>208</v>
      </c>
      <c r="O14" s="14">
        <v>5</v>
      </c>
      <c r="P14" s="14">
        <v>52</v>
      </c>
      <c r="Q14" s="14">
        <v>45</v>
      </c>
      <c r="R14" s="12">
        <v>55</v>
      </c>
      <c r="S14" s="12">
        <v>98</v>
      </c>
      <c r="T14" s="14">
        <v>152</v>
      </c>
      <c r="U14" s="12">
        <v>73</v>
      </c>
      <c r="V14" s="14">
        <v>144</v>
      </c>
      <c r="W14" s="14">
        <v>144</v>
      </c>
      <c r="X14" s="14">
        <v>288</v>
      </c>
      <c r="Y14" s="14">
        <v>3</v>
      </c>
      <c r="Z14" s="14">
        <v>70</v>
      </c>
      <c r="AA14" s="14">
        <v>69</v>
      </c>
      <c r="AB14" s="12">
        <v>51</v>
      </c>
      <c r="AC14" s="12">
        <v>99</v>
      </c>
      <c r="AD14" s="14">
        <v>215</v>
      </c>
      <c r="AE14" s="12">
        <v>75</v>
      </c>
    </row>
    <row r="15" spans="1:31" ht="19.5" customHeight="1">
      <c r="A15" s="16" t="s">
        <v>67</v>
      </c>
      <c r="B15" s="17">
        <v>402</v>
      </c>
      <c r="C15" s="17">
        <v>400</v>
      </c>
      <c r="D15" s="17">
        <v>800</v>
      </c>
      <c r="E15" s="17">
        <v>53</v>
      </c>
      <c r="F15" s="17">
        <v>171</v>
      </c>
      <c r="G15" s="17">
        <v>122</v>
      </c>
      <c r="H15" s="18">
        <v>56</v>
      </c>
      <c r="I15" s="18">
        <v>87</v>
      </c>
      <c r="J15" s="17">
        <v>348</v>
      </c>
      <c r="K15" s="18">
        <v>44</v>
      </c>
      <c r="L15" s="17">
        <v>454</v>
      </c>
      <c r="M15" s="17">
        <v>454</v>
      </c>
      <c r="N15" s="17">
        <v>908</v>
      </c>
      <c r="O15" s="17">
        <v>38</v>
      </c>
      <c r="P15" s="17">
        <v>229</v>
      </c>
      <c r="Q15" s="17">
        <v>184</v>
      </c>
      <c r="R15" s="18">
        <v>59</v>
      </c>
      <c r="S15" s="18">
        <v>99</v>
      </c>
      <c r="T15" s="17">
        <v>568</v>
      </c>
      <c r="U15" s="18">
        <v>63</v>
      </c>
      <c r="V15" s="17">
        <v>437</v>
      </c>
      <c r="W15" s="17">
        <v>437</v>
      </c>
      <c r="X15" s="17">
        <v>874</v>
      </c>
      <c r="Y15" s="17">
        <v>56</v>
      </c>
      <c r="Z15" s="17">
        <v>210</v>
      </c>
      <c r="AA15" s="17">
        <v>140</v>
      </c>
      <c r="AB15" s="18">
        <v>61</v>
      </c>
      <c r="AC15" s="18">
        <v>93</v>
      </c>
      <c r="AD15" s="17">
        <v>534</v>
      </c>
      <c r="AE15" s="18">
        <v>61</v>
      </c>
    </row>
    <row r="16" spans="1:31" ht="19.5" customHeight="1">
      <c r="A16" s="10" t="s">
        <v>68</v>
      </c>
      <c r="B16" s="14">
        <v>294</v>
      </c>
      <c r="C16" s="14">
        <v>294</v>
      </c>
      <c r="D16" s="14">
        <v>588</v>
      </c>
      <c r="E16" s="14">
        <v>52</v>
      </c>
      <c r="F16" s="14">
        <v>153</v>
      </c>
      <c r="G16" s="14">
        <v>89</v>
      </c>
      <c r="H16" s="12">
        <v>70</v>
      </c>
      <c r="I16" s="12">
        <v>100</v>
      </c>
      <c r="J16" s="14">
        <v>201</v>
      </c>
      <c r="K16" s="12">
        <v>34</v>
      </c>
      <c r="L16" s="14">
        <v>209</v>
      </c>
      <c r="M16" s="14">
        <v>209</v>
      </c>
      <c r="N16" s="14">
        <v>418</v>
      </c>
      <c r="O16" s="14">
        <v>15</v>
      </c>
      <c r="P16" s="14">
        <v>109</v>
      </c>
      <c r="Q16" s="14">
        <v>85</v>
      </c>
      <c r="R16" s="12">
        <v>59</v>
      </c>
      <c r="S16" s="12">
        <v>100</v>
      </c>
      <c r="T16" s="14">
        <v>204</v>
      </c>
      <c r="U16" s="12">
        <v>49</v>
      </c>
      <c r="V16" s="14">
        <v>202</v>
      </c>
      <c r="W16" s="14">
        <v>202</v>
      </c>
      <c r="X16" s="14">
        <v>404</v>
      </c>
      <c r="Y16" s="14">
        <v>18</v>
      </c>
      <c r="Z16" s="14">
        <v>103</v>
      </c>
      <c r="AA16" s="14">
        <v>81</v>
      </c>
      <c r="AB16" s="12">
        <v>60</v>
      </c>
      <c r="AC16" s="12">
        <v>100</v>
      </c>
      <c r="AD16" s="14">
        <v>219</v>
      </c>
      <c r="AE16" s="12">
        <v>54</v>
      </c>
    </row>
    <row r="17" spans="1:31" ht="19.5" customHeight="1">
      <c r="A17" s="19" t="s">
        <v>46</v>
      </c>
      <c r="B17" s="13">
        <v>134</v>
      </c>
      <c r="C17" s="13">
        <v>134</v>
      </c>
      <c r="D17" s="13">
        <v>268</v>
      </c>
      <c r="E17" s="13">
        <v>43</v>
      </c>
      <c r="F17" s="13">
        <v>30</v>
      </c>
      <c r="G17" s="13">
        <v>61</v>
      </c>
      <c r="H17" s="15">
        <v>54</v>
      </c>
      <c r="I17" s="15">
        <v>100</v>
      </c>
      <c r="J17" s="13">
        <v>108</v>
      </c>
      <c r="K17" s="15">
        <v>40</v>
      </c>
      <c r="L17" s="13">
        <v>68</v>
      </c>
      <c r="M17" s="13">
        <v>68</v>
      </c>
      <c r="N17" s="13">
        <v>136</v>
      </c>
      <c r="O17" s="13">
        <v>10</v>
      </c>
      <c r="P17" s="13">
        <v>27</v>
      </c>
      <c r="Q17" s="13">
        <v>31</v>
      </c>
      <c r="R17" s="15">
        <v>54</v>
      </c>
      <c r="S17" s="15">
        <v>100</v>
      </c>
      <c r="T17" s="13">
        <v>64</v>
      </c>
      <c r="U17" s="15">
        <v>47</v>
      </c>
      <c r="V17" s="13">
        <v>66</v>
      </c>
      <c r="W17" s="13">
        <v>66</v>
      </c>
      <c r="X17" s="13">
        <v>132</v>
      </c>
      <c r="Y17" s="13">
        <v>4</v>
      </c>
      <c r="Z17" s="13">
        <v>29</v>
      </c>
      <c r="AA17" s="13">
        <v>33</v>
      </c>
      <c r="AB17" s="15">
        <v>50</v>
      </c>
      <c r="AC17" s="15">
        <v>100</v>
      </c>
      <c r="AD17" s="13">
        <v>67</v>
      </c>
      <c r="AE17" s="15">
        <v>51</v>
      </c>
    </row>
    <row r="18" spans="1:31" ht="19.5" customHeight="1">
      <c r="A18" s="16" t="s">
        <v>45</v>
      </c>
      <c r="B18" s="13">
        <v>184</v>
      </c>
      <c r="C18" s="13">
        <v>184</v>
      </c>
      <c r="D18" s="13">
        <v>368</v>
      </c>
      <c r="E18" s="13">
        <v>11</v>
      </c>
      <c r="F18" s="13">
        <v>76</v>
      </c>
      <c r="G18" s="13">
        <v>91</v>
      </c>
      <c r="H18" s="15">
        <v>47</v>
      </c>
      <c r="I18" s="15">
        <v>97</v>
      </c>
      <c r="J18" s="13">
        <v>190</v>
      </c>
      <c r="K18" s="15">
        <v>52</v>
      </c>
      <c r="L18" s="13">
        <v>187</v>
      </c>
      <c r="M18" s="13">
        <v>187</v>
      </c>
      <c r="N18" s="13">
        <v>374</v>
      </c>
      <c r="O18" s="13">
        <v>6</v>
      </c>
      <c r="P18" s="13">
        <v>90</v>
      </c>
      <c r="Q18" s="13">
        <v>86</v>
      </c>
      <c r="R18" s="15">
        <v>51</v>
      </c>
      <c r="S18" s="15">
        <v>97</v>
      </c>
      <c r="T18" s="13">
        <v>208</v>
      </c>
      <c r="U18" s="15">
        <v>56</v>
      </c>
      <c r="V18" s="13">
        <v>186</v>
      </c>
      <c r="W18" s="13">
        <v>186</v>
      </c>
      <c r="X18" s="13">
        <v>372</v>
      </c>
      <c r="Y18" s="13">
        <v>6</v>
      </c>
      <c r="Z18" s="13">
        <v>87</v>
      </c>
      <c r="AA18" s="13">
        <v>89</v>
      </c>
      <c r="AB18" s="15">
        <v>50</v>
      </c>
      <c r="AC18" s="15">
        <v>98</v>
      </c>
      <c r="AD18" s="13">
        <v>258</v>
      </c>
      <c r="AE18" s="15">
        <v>69</v>
      </c>
    </row>
    <row r="19" spans="1:31" ht="19.5" customHeight="1">
      <c r="A19" s="20" t="s">
        <v>24</v>
      </c>
      <c r="B19" s="14">
        <v>156</v>
      </c>
      <c r="C19" s="14">
        <v>156</v>
      </c>
      <c r="D19" s="14">
        <v>312</v>
      </c>
      <c r="E19" s="14">
        <v>24</v>
      </c>
      <c r="F19" s="14">
        <v>62</v>
      </c>
      <c r="G19" s="14">
        <v>70</v>
      </c>
      <c r="H19" s="12">
        <v>55.12820512820513</v>
      </c>
      <c r="I19" s="12">
        <v>100</v>
      </c>
      <c r="J19" s="14">
        <v>226</v>
      </c>
      <c r="K19" s="12">
        <v>72.43589743589743</v>
      </c>
      <c r="L19" s="14">
        <v>104</v>
      </c>
      <c r="M19" s="14">
        <v>104</v>
      </c>
      <c r="N19" s="14">
        <v>208</v>
      </c>
      <c r="O19" s="14">
        <v>14</v>
      </c>
      <c r="P19" s="14">
        <v>32</v>
      </c>
      <c r="Q19" s="14">
        <v>58</v>
      </c>
      <c r="R19" s="12">
        <v>44.230769230769226</v>
      </c>
      <c r="S19" s="12">
        <v>100</v>
      </c>
      <c r="T19" s="14">
        <v>180</v>
      </c>
      <c r="U19" s="12">
        <v>86.53846153846155</v>
      </c>
      <c r="V19" s="14">
        <v>71</v>
      </c>
      <c r="W19" s="14">
        <v>71</v>
      </c>
      <c r="X19" s="14">
        <v>142</v>
      </c>
      <c r="Y19" s="14">
        <v>7</v>
      </c>
      <c r="Z19" s="14">
        <v>33</v>
      </c>
      <c r="AA19" s="14">
        <v>31</v>
      </c>
      <c r="AB19" s="12">
        <v>56.33802816901409</v>
      </c>
      <c r="AC19" s="12">
        <v>100</v>
      </c>
      <c r="AD19" s="14">
        <v>116</v>
      </c>
      <c r="AE19" s="12">
        <v>81.69014084507043</v>
      </c>
    </row>
    <row r="20" spans="1:31" ht="19.5" customHeight="1">
      <c r="A20" s="20" t="s">
        <v>49</v>
      </c>
      <c r="B20" s="21">
        <v>69</v>
      </c>
      <c r="C20" s="21">
        <v>69</v>
      </c>
      <c r="D20" s="21">
        <v>138</v>
      </c>
      <c r="E20" s="21">
        <v>1</v>
      </c>
      <c r="F20" s="21">
        <v>12</v>
      </c>
      <c r="G20" s="21">
        <v>37</v>
      </c>
      <c r="H20" s="22">
        <v>19</v>
      </c>
      <c r="I20" s="22">
        <v>72</v>
      </c>
      <c r="J20" s="21">
        <v>58</v>
      </c>
      <c r="K20" s="22">
        <v>42</v>
      </c>
      <c r="L20" s="21">
        <v>86</v>
      </c>
      <c r="M20" s="21">
        <v>86</v>
      </c>
      <c r="N20" s="21">
        <v>172</v>
      </c>
      <c r="O20" s="21">
        <v>2</v>
      </c>
      <c r="P20" s="21">
        <v>14</v>
      </c>
      <c r="Q20" s="21">
        <v>61</v>
      </c>
      <c r="R20" s="22">
        <v>19</v>
      </c>
      <c r="S20" s="22">
        <v>90</v>
      </c>
      <c r="T20" s="21">
        <v>54</v>
      </c>
      <c r="U20" s="22">
        <v>31</v>
      </c>
      <c r="V20" s="21">
        <v>74</v>
      </c>
      <c r="W20" s="21">
        <v>74</v>
      </c>
      <c r="X20" s="21">
        <v>148</v>
      </c>
      <c r="Y20" s="21">
        <v>1</v>
      </c>
      <c r="Z20" s="21">
        <v>23</v>
      </c>
      <c r="AA20" s="21">
        <v>38</v>
      </c>
      <c r="AB20" s="22">
        <v>32</v>
      </c>
      <c r="AC20" s="22">
        <v>84</v>
      </c>
      <c r="AD20" s="21">
        <v>80</v>
      </c>
      <c r="AE20" s="22">
        <v>54</v>
      </c>
    </row>
    <row r="21" spans="1:31" ht="19.5" customHeight="1">
      <c r="A21" s="20" t="s">
        <v>69</v>
      </c>
      <c r="B21" s="14">
        <v>165</v>
      </c>
      <c r="C21" s="14">
        <v>165</v>
      </c>
      <c r="D21" s="14">
        <v>330</v>
      </c>
      <c r="E21" s="14">
        <v>15</v>
      </c>
      <c r="F21" s="14">
        <v>74</v>
      </c>
      <c r="G21" s="14">
        <v>74</v>
      </c>
      <c r="H21" s="12">
        <v>54</v>
      </c>
      <c r="I21" s="12">
        <v>99</v>
      </c>
      <c r="J21" s="14">
        <v>257</v>
      </c>
      <c r="K21" s="12">
        <v>78</v>
      </c>
      <c r="L21" s="14">
        <v>156</v>
      </c>
      <c r="M21" s="14">
        <v>156</v>
      </c>
      <c r="N21" s="14">
        <v>312</v>
      </c>
      <c r="O21" s="14">
        <v>10</v>
      </c>
      <c r="P21" s="14">
        <v>75</v>
      </c>
      <c r="Q21" s="14">
        <v>68</v>
      </c>
      <c r="R21" s="12">
        <v>54</v>
      </c>
      <c r="S21" s="12">
        <v>98</v>
      </c>
      <c r="T21" s="14">
        <v>193</v>
      </c>
      <c r="U21" s="12">
        <v>62</v>
      </c>
      <c r="V21" s="14">
        <v>159</v>
      </c>
      <c r="W21" s="14">
        <v>159</v>
      </c>
      <c r="X21" s="14">
        <v>318</v>
      </c>
      <c r="Y21" s="14">
        <v>13</v>
      </c>
      <c r="Z21" s="14">
        <v>74</v>
      </c>
      <c r="AA21" s="14">
        <v>69</v>
      </c>
      <c r="AB21" s="12">
        <v>55</v>
      </c>
      <c r="AC21" s="12">
        <v>98</v>
      </c>
      <c r="AD21" s="14">
        <v>255</v>
      </c>
      <c r="AE21" s="12">
        <v>80</v>
      </c>
    </row>
    <row r="22" spans="1:31" ht="15.75" customHeight="1">
      <c r="A22" s="23" t="s">
        <v>52</v>
      </c>
      <c r="B22" s="24">
        <f aca="true" t="shared" si="0" ref="B22:G22">SUM(B5:B21)</f>
        <v>5204</v>
      </c>
      <c r="C22" s="24">
        <f t="shared" si="0"/>
        <v>5200</v>
      </c>
      <c r="D22" s="24">
        <f t="shared" si="0"/>
        <v>9778</v>
      </c>
      <c r="E22" s="24">
        <f t="shared" si="0"/>
        <v>625</v>
      </c>
      <c r="F22" s="24">
        <f t="shared" si="0"/>
        <v>2226</v>
      </c>
      <c r="G22" s="24">
        <f t="shared" si="0"/>
        <v>2198</v>
      </c>
      <c r="H22" s="25">
        <f>(($E22+$F22)/$C22)*100</f>
        <v>54.82692307692307</v>
      </c>
      <c r="I22" s="25">
        <f>(($E22+$F22+G22)/$C22)*100</f>
        <v>97.09615384615384</v>
      </c>
      <c r="J22" s="24">
        <f>SUM(J5:J21)</f>
        <v>6229</v>
      </c>
      <c r="K22" s="25">
        <f>($J22/$D22)*100</f>
        <v>63.704233994681935</v>
      </c>
      <c r="L22" s="24">
        <f aca="true" t="shared" si="1" ref="L22:Q22">SUM(L5:L21)</f>
        <v>5177</v>
      </c>
      <c r="M22" s="24">
        <f t="shared" si="1"/>
        <v>5169</v>
      </c>
      <c r="N22" s="24">
        <f t="shared" si="1"/>
        <v>9684</v>
      </c>
      <c r="O22" s="24">
        <f t="shared" si="1"/>
        <v>550</v>
      </c>
      <c r="P22" s="24">
        <f t="shared" si="1"/>
        <v>2253</v>
      </c>
      <c r="Q22" s="24">
        <f t="shared" si="1"/>
        <v>2274</v>
      </c>
      <c r="R22" s="25">
        <f>(($O22+$P22)/$M22)*100</f>
        <v>54.22712323466822</v>
      </c>
      <c r="S22" s="25">
        <f>(($O22+$P22+Q22)/$M22)*100</f>
        <v>98.22015863803443</v>
      </c>
      <c r="T22" s="24">
        <f>SUM(T5:T21)</f>
        <v>6145</v>
      </c>
      <c r="U22" s="25">
        <f>($T22/$N22)*100</f>
        <v>63.45518380834366</v>
      </c>
      <c r="V22" s="24">
        <f aca="true" t="shared" si="2" ref="V22:AA22">SUM(V5:V21)</f>
        <v>4967</v>
      </c>
      <c r="W22" s="24">
        <f t="shared" si="2"/>
        <v>4967</v>
      </c>
      <c r="X22" s="24">
        <f t="shared" si="2"/>
        <v>9291</v>
      </c>
      <c r="Y22" s="24">
        <f t="shared" si="2"/>
        <v>428</v>
      </c>
      <c r="Z22" s="24">
        <f t="shared" si="2"/>
        <v>2276</v>
      </c>
      <c r="AA22" s="24">
        <f t="shared" si="2"/>
        <v>2140</v>
      </c>
      <c r="AB22" s="25">
        <f>(($Y22+$Z22)/$W22)*100</f>
        <v>54.439299375880815</v>
      </c>
      <c r="AC22" s="25">
        <f>(($E22+$F22+AA22)/$C22)*100</f>
        <v>95.98076923076924</v>
      </c>
      <c r="AD22" s="24">
        <f>SUM(AD5:AD21)</f>
        <v>6107</v>
      </c>
      <c r="AE22" s="15">
        <f>($AD22/$X22)*100</f>
        <v>65.73027661177484</v>
      </c>
    </row>
  </sheetData>
  <sheetProtection/>
  <mergeCells count="7">
    <mergeCell ref="A1:AE1"/>
    <mergeCell ref="B2:H2"/>
    <mergeCell ref="AB2:AD2"/>
    <mergeCell ref="B3:K3"/>
    <mergeCell ref="L3:U3"/>
    <mergeCell ref="V3:AE3"/>
    <mergeCell ref="A3:A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"/>
  <sheetViews>
    <sheetView tabSelected="1" workbookViewId="0" topLeftCell="A1">
      <selection activeCell="J17" sqref="J17"/>
    </sheetView>
  </sheetViews>
  <sheetFormatPr defaultColWidth="9.00390625" defaultRowHeight="15"/>
  <cols>
    <col min="1" max="1" width="8.28125" style="0" customWidth="1"/>
    <col min="2" max="24" width="4.57421875" style="0" customWidth="1"/>
    <col min="25" max="25" width="4.421875" style="0" customWidth="1"/>
    <col min="26" max="30" width="4.57421875" style="0" customWidth="1"/>
    <col min="31" max="31" width="4.421875" style="0" customWidth="1"/>
  </cols>
  <sheetData>
    <row r="1" spans="1:31" ht="29.2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2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>
        <v>2020.12</v>
      </c>
      <c r="AD2" s="3"/>
      <c r="AE2" s="3"/>
      <c r="AF2" s="1"/>
    </row>
    <row r="3" spans="1:31" ht="13.5">
      <c r="A3" s="4" t="s">
        <v>3</v>
      </c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5" t="s">
        <v>72</v>
      </c>
      <c r="M3" s="5"/>
      <c r="N3" s="5"/>
      <c r="O3" s="5"/>
      <c r="P3" s="5"/>
      <c r="Q3" s="5"/>
      <c r="R3" s="5"/>
      <c r="S3" s="5"/>
      <c r="T3" s="5"/>
      <c r="U3" s="5"/>
      <c r="V3" s="5" t="s">
        <v>73</v>
      </c>
      <c r="W3" s="5"/>
      <c r="X3" s="5"/>
      <c r="Y3" s="5"/>
      <c r="Z3" s="5"/>
      <c r="AA3" s="5"/>
      <c r="AB3" s="5"/>
      <c r="AC3" s="5"/>
      <c r="AD3" s="5"/>
      <c r="AE3" s="5"/>
    </row>
    <row r="4" spans="1:31" ht="81" customHeight="1">
      <c r="A4" s="4"/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10</v>
      </c>
      <c r="W4" s="6" t="s">
        <v>11</v>
      </c>
      <c r="X4" s="6" t="s">
        <v>12</v>
      </c>
      <c r="Y4" s="6" t="s">
        <v>13</v>
      </c>
      <c r="Z4" s="6" t="s">
        <v>14</v>
      </c>
      <c r="AA4" s="6" t="s">
        <v>15</v>
      </c>
      <c r="AB4" s="6" t="s">
        <v>16</v>
      </c>
      <c r="AC4" s="6" t="s">
        <v>17</v>
      </c>
      <c r="AD4" s="6" t="s">
        <v>18</v>
      </c>
      <c r="AE4" s="6" t="s">
        <v>19</v>
      </c>
    </row>
    <row r="5" spans="1:31" ht="27" customHeight="1">
      <c r="A5" s="7" t="s">
        <v>74</v>
      </c>
      <c r="B5" s="8">
        <v>1291</v>
      </c>
      <c r="C5" s="8">
        <v>1291</v>
      </c>
      <c r="D5" s="8">
        <v>2582</v>
      </c>
      <c r="E5" s="8">
        <v>50</v>
      </c>
      <c r="F5" s="8">
        <v>611</v>
      </c>
      <c r="G5" s="8">
        <v>605</v>
      </c>
      <c r="H5" s="8">
        <v>51.2006196746708</v>
      </c>
      <c r="I5" s="8">
        <v>98.06351665375678</v>
      </c>
      <c r="J5" s="8">
        <v>1765</v>
      </c>
      <c r="K5" s="8">
        <v>68.35786212238575</v>
      </c>
      <c r="L5" s="8">
        <v>1285</v>
      </c>
      <c r="M5" s="8">
        <v>1285</v>
      </c>
      <c r="N5" s="8">
        <v>2570</v>
      </c>
      <c r="O5" s="8">
        <v>45</v>
      </c>
      <c r="P5" s="8">
        <v>603</v>
      </c>
      <c r="Q5" s="8">
        <v>616</v>
      </c>
      <c r="R5" s="8">
        <v>50.42801556420233</v>
      </c>
      <c r="S5" s="8">
        <v>98.3657587548638</v>
      </c>
      <c r="T5" s="8">
        <v>1782</v>
      </c>
      <c r="U5" s="8">
        <v>69.3385214007782</v>
      </c>
      <c r="V5" s="8">
        <v>1139</v>
      </c>
      <c r="W5" s="8">
        <v>580</v>
      </c>
      <c r="X5" s="8">
        <v>1160</v>
      </c>
      <c r="Y5" s="8">
        <v>21</v>
      </c>
      <c r="Z5" s="8">
        <v>272</v>
      </c>
      <c r="AA5" s="8">
        <v>277</v>
      </c>
      <c r="AB5" s="8">
        <v>50.51724137931034</v>
      </c>
      <c r="AC5" s="8">
        <v>98.27586206896551</v>
      </c>
      <c r="AD5" s="8">
        <v>810</v>
      </c>
      <c r="AE5" s="8">
        <v>69.82758620689656</v>
      </c>
    </row>
  </sheetData>
  <sheetProtection/>
  <mergeCells count="7">
    <mergeCell ref="A1:AE1"/>
    <mergeCell ref="B2:I2"/>
    <mergeCell ref="AC2:AE2"/>
    <mergeCell ref="B3:K3"/>
    <mergeCell ref="L3:U3"/>
    <mergeCell ref="V3:AE3"/>
    <mergeCell ref="A3:A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张莉莉</cp:lastModifiedBy>
  <cp:lastPrinted>2020-12-22T08:52:22Z</cp:lastPrinted>
  <dcterms:created xsi:type="dcterms:W3CDTF">2015-11-24T11:07:32Z</dcterms:created>
  <dcterms:modified xsi:type="dcterms:W3CDTF">2020-12-30T07:30:30Z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