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ackupFile="1"/>
  <bookViews>
    <workbookView xWindow="0" yWindow="0" windowWidth="20730" windowHeight="11760"/>
  </bookViews>
  <sheets>
    <sheet name="总成绩公示" sheetId="6" r:id="rId1"/>
  </sheets>
  <definedNames>
    <definedName name="_xlnm._FilterDatabase" localSheetId="0" hidden="1">总成绩公示!$A$2:$L$115</definedName>
    <definedName name="_xlnm.Print_Area" localSheetId="0">总成绩公示!$A$1:$L$115</definedName>
    <definedName name="金华1" localSheetId="0">总成绩公示!$A$2:$L$124</definedName>
    <definedName name="金华1">#REF!</definedName>
  </definedNames>
  <calcPr calcId="125725"/>
</workbook>
</file>

<file path=xl/calcChain.xml><?xml version="1.0" encoding="utf-8"?>
<calcChain xmlns="http://schemas.openxmlformats.org/spreadsheetml/2006/main">
  <c r="G11" i="6"/>
  <c r="I11"/>
  <c r="I115"/>
  <c r="G115"/>
  <c r="I114"/>
  <c r="G114"/>
  <c r="I113"/>
  <c r="G113"/>
  <c r="I112"/>
  <c r="G112"/>
  <c r="I111"/>
  <c r="G111"/>
  <c r="I110"/>
  <c r="G110"/>
  <c r="I109"/>
  <c r="G109"/>
  <c r="I108"/>
  <c r="J108" s="1"/>
  <c r="G108"/>
  <c r="I107"/>
  <c r="G107"/>
  <c r="I106"/>
  <c r="G106"/>
  <c r="I105"/>
  <c r="G105"/>
  <c r="I104"/>
  <c r="G104"/>
  <c r="I103"/>
  <c r="G103"/>
  <c r="I102"/>
  <c r="G102"/>
  <c r="I101"/>
  <c r="G101"/>
  <c r="I100"/>
  <c r="G100"/>
  <c r="I99"/>
  <c r="G99"/>
  <c r="J99" s="1"/>
  <c r="I98"/>
  <c r="G98"/>
  <c r="I97"/>
  <c r="G97"/>
  <c r="I96"/>
  <c r="G96"/>
  <c r="I95"/>
  <c r="G95"/>
  <c r="I94"/>
  <c r="G94"/>
  <c r="I93"/>
  <c r="G93"/>
  <c r="I92"/>
  <c r="G92"/>
  <c r="I91"/>
  <c r="G91"/>
  <c r="I90"/>
  <c r="G90"/>
  <c r="I89"/>
  <c r="G89"/>
  <c r="I88"/>
  <c r="G88"/>
  <c r="I87"/>
  <c r="G87"/>
  <c r="I86"/>
  <c r="G86"/>
  <c r="G85"/>
  <c r="I84"/>
  <c r="G84"/>
  <c r="I83"/>
  <c r="G83"/>
  <c r="I82"/>
  <c r="G82"/>
  <c r="I81"/>
  <c r="J81" s="1"/>
  <c r="G81"/>
  <c r="I80"/>
  <c r="G80"/>
  <c r="I79"/>
  <c r="G79"/>
  <c r="I78"/>
  <c r="G78"/>
  <c r="I77"/>
  <c r="G77"/>
  <c r="I76"/>
  <c r="G76"/>
  <c r="I75"/>
  <c r="G75"/>
  <c r="I74"/>
  <c r="G74"/>
  <c r="G73"/>
  <c r="I72"/>
  <c r="G72"/>
  <c r="I71"/>
  <c r="G71"/>
  <c r="G70"/>
  <c r="I69"/>
  <c r="G69"/>
  <c r="I68"/>
  <c r="G68"/>
  <c r="I67"/>
  <c r="G67"/>
  <c r="I66"/>
  <c r="G66"/>
  <c r="I65"/>
  <c r="G65"/>
  <c r="I64"/>
  <c r="J64" s="1"/>
  <c r="G64"/>
  <c r="I63"/>
  <c r="G63"/>
  <c r="I62"/>
  <c r="G62"/>
  <c r="G61"/>
  <c r="I60"/>
  <c r="G60"/>
  <c r="I59"/>
  <c r="G59"/>
  <c r="G58"/>
  <c r="I57"/>
  <c r="G57"/>
  <c r="I56"/>
  <c r="G56"/>
  <c r="I55"/>
  <c r="G55"/>
  <c r="I54"/>
  <c r="G54"/>
  <c r="I53"/>
  <c r="G53"/>
  <c r="I52"/>
  <c r="G52"/>
  <c r="I51"/>
  <c r="G51"/>
  <c r="I50"/>
  <c r="G50"/>
  <c r="I49"/>
  <c r="G49"/>
  <c r="I48"/>
  <c r="G48"/>
  <c r="I47"/>
  <c r="G47"/>
  <c r="I46"/>
  <c r="G46"/>
  <c r="I45"/>
  <c r="G45"/>
  <c r="I44"/>
  <c r="G44"/>
  <c r="I43"/>
  <c r="G43"/>
  <c r="I42"/>
  <c r="G42"/>
  <c r="I41"/>
  <c r="G41"/>
  <c r="G40"/>
  <c r="I39"/>
  <c r="G39"/>
  <c r="I38"/>
  <c r="G38"/>
  <c r="I37"/>
  <c r="G37"/>
  <c r="I36"/>
  <c r="G36"/>
  <c r="I35"/>
  <c r="G35"/>
  <c r="G34"/>
  <c r="G33"/>
  <c r="I32"/>
  <c r="G32"/>
  <c r="I31"/>
  <c r="G31"/>
  <c r="I30"/>
  <c r="G30"/>
  <c r="I29"/>
  <c r="G29"/>
  <c r="I28"/>
  <c r="G28"/>
  <c r="I27"/>
  <c r="G27"/>
  <c r="I26"/>
  <c r="G26"/>
  <c r="I25"/>
  <c r="G25"/>
  <c r="I24"/>
  <c r="G24"/>
  <c r="I23"/>
  <c r="G23"/>
  <c r="J23" s="1"/>
  <c r="I22"/>
  <c r="G22"/>
  <c r="I21"/>
  <c r="G21"/>
  <c r="I20"/>
  <c r="G20"/>
  <c r="I19"/>
  <c r="G19"/>
  <c r="I18"/>
  <c r="J18" s="1"/>
  <c r="G18"/>
  <c r="I17"/>
  <c r="G17"/>
  <c r="I16"/>
  <c r="G16"/>
  <c r="I15"/>
  <c r="G15"/>
  <c r="I14"/>
  <c r="J14" s="1"/>
  <c r="G14"/>
  <c r="I13"/>
  <c r="G13"/>
  <c r="J12"/>
  <c r="I12"/>
  <c r="G12"/>
  <c r="I10"/>
  <c r="G10"/>
  <c r="I9"/>
  <c r="G9"/>
  <c r="I8"/>
  <c r="G8"/>
  <c r="J8" s="1"/>
  <c r="I7"/>
  <c r="G7"/>
  <c r="I6"/>
  <c r="G6"/>
  <c r="I5"/>
  <c r="G5"/>
  <c r="I4"/>
  <c r="G4"/>
  <c r="I3"/>
  <c r="G3"/>
  <c r="J68" l="1"/>
  <c r="J38"/>
  <c r="J87"/>
  <c r="J26"/>
  <c r="J30"/>
  <c r="J20"/>
  <c r="J41"/>
  <c r="J45"/>
  <c r="J49"/>
  <c r="J77"/>
  <c r="J19"/>
  <c r="J44"/>
  <c r="J111"/>
  <c r="J63"/>
  <c r="J65"/>
  <c r="J69"/>
  <c r="J103"/>
  <c r="J107"/>
  <c r="J112"/>
  <c r="J71"/>
  <c r="J29"/>
  <c r="J80"/>
  <c r="J86"/>
  <c r="J3"/>
  <c r="J15"/>
  <c r="J35"/>
  <c r="J37"/>
  <c r="J39"/>
  <c r="J52"/>
  <c r="J56"/>
  <c r="J59"/>
  <c r="J100"/>
  <c r="J102"/>
  <c r="J11"/>
  <c r="J27"/>
  <c r="J31"/>
  <c r="J46"/>
  <c r="J72"/>
  <c r="J78"/>
  <c r="J53"/>
  <c r="J55"/>
  <c r="J57"/>
  <c r="J91"/>
  <c r="J93"/>
  <c r="J95"/>
  <c r="J115"/>
  <c r="J16"/>
  <c r="J25"/>
  <c r="J32"/>
  <c r="J42"/>
  <c r="J51"/>
  <c r="J60"/>
  <c r="J66"/>
  <c r="J74"/>
  <c r="J76"/>
  <c r="J83"/>
  <c r="J89"/>
  <c r="J96"/>
  <c r="J98"/>
  <c r="J105"/>
  <c r="J110"/>
  <c r="J113"/>
  <c r="J4"/>
  <c r="J21"/>
  <c r="J28"/>
  <c r="J36"/>
  <c r="J47"/>
  <c r="J54"/>
  <c r="J62"/>
  <c r="J79"/>
  <c r="J92"/>
  <c r="J94"/>
  <c r="J101"/>
  <c r="J5"/>
  <c r="J7"/>
  <c r="J9"/>
  <c r="J13"/>
  <c r="J17"/>
  <c r="J22"/>
  <c r="J24"/>
  <c r="J43"/>
  <c r="J48"/>
  <c r="J50"/>
  <c r="J67"/>
  <c r="J75"/>
  <c r="J82"/>
  <c r="J84"/>
  <c r="J88"/>
  <c r="J90"/>
  <c r="J97"/>
  <c r="J104"/>
  <c r="J106"/>
  <c r="J109"/>
  <c r="J114"/>
  <c r="J6"/>
  <c r="J10"/>
</calcChain>
</file>

<file path=xl/sharedStrings.xml><?xml version="1.0" encoding="utf-8"?>
<sst xmlns="http://schemas.openxmlformats.org/spreadsheetml/2006/main" count="716" uniqueCount="293">
  <si>
    <t>姓名</t>
  </si>
  <si>
    <t>报考职位</t>
  </si>
  <si>
    <t>招考单位名</t>
  </si>
  <si>
    <t>准考证号</t>
  </si>
  <si>
    <t>排名</t>
  </si>
  <si>
    <t>金科宇</t>
  </si>
  <si>
    <t>男</t>
  </si>
  <si>
    <t>法官助理1（五级法官助理）</t>
  </si>
  <si>
    <t>金华市婺城区人民法院</t>
  </si>
  <si>
    <t>107010400705</t>
  </si>
  <si>
    <t>3</t>
  </si>
  <si>
    <t>1</t>
  </si>
  <si>
    <t>王倬郅</t>
  </si>
  <si>
    <t>107010401526</t>
  </si>
  <si>
    <t>2</t>
  </si>
  <si>
    <t>吴思含</t>
  </si>
  <si>
    <t>107010403228</t>
  </si>
  <si>
    <t>朱艺朋</t>
  </si>
  <si>
    <t>107010402921</t>
  </si>
  <si>
    <t>4</t>
  </si>
  <si>
    <t>项晨光</t>
  </si>
  <si>
    <t>107010400814</t>
  </si>
  <si>
    <t>5</t>
  </si>
  <si>
    <t>金剑钰</t>
  </si>
  <si>
    <t>女</t>
  </si>
  <si>
    <t>法官助理2（五级法官助理）</t>
  </si>
  <si>
    <t>107010403505</t>
  </si>
  <si>
    <t>包诗璐</t>
  </si>
  <si>
    <t>107010402705</t>
  </si>
  <si>
    <t>郑雨心</t>
  </si>
  <si>
    <t>107010402015</t>
  </si>
  <si>
    <t>陈妍君</t>
  </si>
  <si>
    <t>107010402513</t>
  </si>
  <si>
    <t>王闽</t>
  </si>
  <si>
    <t>107010400818</t>
  </si>
  <si>
    <t>金丽芳</t>
  </si>
  <si>
    <t>107010402709</t>
  </si>
  <si>
    <t>6</t>
  </si>
  <si>
    <t>程治博</t>
  </si>
  <si>
    <t>综合文字（四级主任科员及以下）</t>
  </si>
  <si>
    <t>金华市婺城区司法局</t>
  </si>
  <si>
    <t>107010403101</t>
  </si>
  <si>
    <t>王忆珍</t>
  </si>
  <si>
    <t>107010402207</t>
  </si>
  <si>
    <t>龚晨</t>
  </si>
  <si>
    <t>107010402020</t>
  </si>
  <si>
    <t>徐玉婕</t>
  </si>
  <si>
    <t>财务管理（一级科员）</t>
  </si>
  <si>
    <t>107010401522</t>
  </si>
  <si>
    <t>方略</t>
  </si>
  <si>
    <t>107010400205</t>
  </si>
  <si>
    <t>邓梦婕</t>
  </si>
  <si>
    <t>107010400928</t>
  </si>
  <si>
    <t>张学正</t>
  </si>
  <si>
    <t>司法助理员1（一级科员）</t>
  </si>
  <si>
    <t>金华市婺城区司法局所辖司法所</t>
  </si>
  <si>
    <t>107010403529</t>
  </si>
  <si>
    <t>胡天航</t>
  </si>
  <si>
    <t>107010400525</t>
  </si>
  <si>
    <t>陈张弘</t>
  </si>
  <si>
    <t>107010403029</t>
  </si>
  <si>
    <t>张敏霞</t>
  </si>
  <si>
    <t>司法助理员2（一级科员）</t>
  </si>
  <si>
    <t>107010401227</t>
  </si>
  <si>
    <t>洪越洋</t>
  </si>
  <si>
    <t>107010401011</t>
  </si>
  <si>
    <t>童心怡</t>
  </si>
  <si>
    <t>107010402419</t>
  </si>
  <si>
    <t>王威涛</t>
  </si>
  <si>
    <t>综合管理（一级科员）</t>
  </si>
  <si>
    <t>金华市婺城区卫生健康局</t>
  </si>
  <si>
    <t>107010403030</t>
  </si>
  <si>
    <t>楼凯琪</t>
  </si>
  <si>
    <t>107010402823</t>
  </si>
  <si>
    <t>刘若琳</t>
  </si>
  <si>
    <t>107010401215</t>
  </si>
  <si>
    <t>杜衎敏</t>
  </si>
  <si>
    <t>金华市婺城区供销合作社联合社</t>
  </si>
  <si>
    <t>107010502512</t>
  </si>
  <si>
    <t>马超</t>
  </si>
  <si>
    <t>107010500401</t>
  </si>
  <si>
    <t>庄健程</t>
  </si>
  <si>
    <t>107010501016</t>
  </si>
  <si>
    <t>乐明梅</t>
  </si>
  <si>
    <t>综合文字（一级科员）</t>
  </si>
  <si>
    <t>107010500521</t>
  </si>
  <si>
    <t>葛燕</t>
  </si>
  <si>
    <t>107010501116</t>
  </si>
  <si>
    <t>洪欣媛</t>
  </si>
  <si>
    <t>107010502306</t>
  </si>
  <si>
    <t>卢慧</t>
  </si>
  <si>
    <t>金华市婺城区事业单位登记服务中心</t>
  </si>
  <si>
    <t>107010500504</t>
  </si>
  <si>
    <t>池明霞</t>
  </si>
  <si>
    <t>107010502219</t>
  </si>
  <si>
    <t>徐佳艺</t>
  </si>
  <si>
    <t>107010501226</t>
  </si>
  <si>
    <t>李瑾英</t>
  </si>
  <si>
    <t>综合管理1（一级科员）</t>
  </si>
  <si>
    <t>金华市婺城区新型墙体材料和散装水泥推广中心</t>
  </si>
  <si>
    <t>107010501928</t>
  </si>
  <si>
    <t>叶岑孝</t>
  </si>
  <si>
    <t>107010501408</t>
  </si>
  <si>
    <t>梅倩</t>
  </si>
  <si>
    <t>107010502313</t>
  </si>
  <si>
    <t>张锦</t>
  </si>
  <si>
    <t>综合管理2（一级科员）</t>
  </si>
  <si>
    <t>107010502206</t>
  </si>
  <si>
    <t>胡艺蓝</t>
  </si>
  <si>
    <t>107010500623</t>
  </si>
  <si>
    <t>余思洁</t>
  </si>
  <si>
    <t>107010501818</t>
  </si>
  <si>
    <t>朱思怡</t>
  </si>
  <si>
    <t>工作人员（一级科员）</t>
  </si>
  <si>
    <t>金华市婺城区机关事务服务中心</t>
  </si>
  <si>
    <t>107010602608</t>
  </si>
  <si>
    <t>施露佳</t>
  </si>
  <si>
    <t>107010601910</t>
  </si>
  <si>
    <t>吴国强</t>
  </si>
  <si>
    <t>107010600928</t>
  </si>
  <si>
    <t>陈昱心</t>
  </si>
  <si>
    <t>107010601807</t>
  </si>
  <si>
    <t>夏文仙</t>
  </si>
  <si>
    <t>107010600912</t>
  </si>
  <si>
    <t>应洪</t>
  </si>
  <si>
    <t>107010600130</t>
  </si>
  <si>
    <t>张慧菓</t>
  </si>
  <si>
    <t>107010602102</t>
  </si>
  <si>
    <t>崔姝琦</t>
  </si>
  <si>
    <t>107010602321</t>
  </si>
  <si>
    <t>倪琛</t>
  </si>
  <si>
    <t>107010602815</t>
  </si>
  <si>
    <t>雷霄琪</t>
  </si>
  <si>
    <t>金华市婺城区水库移民安置服务中心</t>
  </si>
  <si>
    <t>107010500303</t>
  </si>
  <si>
    <t>胡宇轩</t>
  </si>
  <si>
    <t>107010501002</t>
  </si>
  <si>
    <t>柳芊卉</t>
  </si>
  <si>
    <t>107010501711</t>
  </si>
  <si>
    <t>陈肇铭</t>
  </si>
  <si>
    <t>工作人员1（一级科员）</t>
  </si>
  <si>
    <t>金华市婺城区畜牧农机发展中心</t>
  </si>
  <si>
    <t>107010400117</t>
  </si>
  <si>
    <t>郑楚越</t>
  </si>
  <si>
    <t>107010403713</t>
  </si>
  <si>
    <t>查帆</t>
  </si>
  <si>
    <t>107010401904</t>
  </si>
  <si>
    <t>徐凌芝</t>
  </si>
  <si>
    <t>工作人员2（一级科员）</t>
  </si>
  <si>
    <t>107010500201</t>
  </si>
  <si>
    <t>吴泽安</t>
  </si>
  <si>
    <t>107010501814</t>
  </si>
  <si>
    <t>王宇峰</t>
  </si>
  <si>
    <t>107010501227</t>
  </si>
  <si>
    <t>储灵</t>
  </si>
  <si>
    <t>金华市婺城区乡村建设指导中心</t>
  </si>
  <si>
    <t>107010401902</t>
  </si>
  <si>
    <t>李涵祎</t>
  </si>
  <si>
    <t>107010401320</t>
  </si>
  <si>
    <t>叶军</t>
  </si>
  <si>
    <t>107010401221</t>
  </si>
  <si>
    <t>杨淑霞</t>
  </si>
  <si>
    <t>卫生监督1（一级科员）</t>
  </si>
  <si>
    <t>金华市婺城区卫生监督所</t>
  </si>
  <si>
    <t>107010400810</t>
  </si>
  <si>
    <t>范杰</t>
  </si>
  <si>
    <t>107010403918</t>
  </si>
  <si>
    <t>杜一芃</t>
  </si>
  <si>
    <t>107010400621</t>
  </si>
  <si>
    <t>杨成</t>
  </si>
  <si>
    <t>卫生监督2（一级科员）</t>
  </si>
  <si>
    <t>107010403407</t>
  </si>
  <si>
    <t>吴曦琰</t>
  </si>
  <si>
    <t>107010403609</t>
  </si>
  <si>
    <t>何小梅</t>
  </si>
  <si>
    <t>107010403402</t>
  </si>
  <si>
    <t>王锦涛</t>
  </si>
  <si>
    <t>金华市婺城区乡镇机关</t>
  </si>
  <si>
    <t>207010201319</t>
  </si>
  <si>
    <t>黄心悦</t>
  </si>
  <si>
    <t>207010200608</t>
  </si>
  <si>
    <t>杨志健</t>
  </si>
  <si>
    <t>207010201105</t>
  </si>
  <si>
    <t>杨若鹏</t>
  </si>
  <si>
    <t>207010200410</t>
  </si>
  <si>
    <t>朱晓龙</t>
  </si>
  <si>
    <t>207010200620</t>
  </si>
  <si>
    <t>吴亦哲</t>
  </si>
  <si>
    <t>207010200112</t>
  </si>
  <si>
    <t>陈宇</t>
  </si>
  <si>
    <t>何欣苑</t>
  </si>
  <si>
    <t>工作人员3（一级科员）</t>
  </si>
  <si>
    <t>207010200723</t>
  </si>
  <si>
    <t>王文杰</t>
  </si>
  <si>
    <t>207010200117</t>
  </si>
  <si>
    <t>张禾</t>
  </si>
  <si>
    <t>207010200219</t>
  </si>
  <si>
    <t>陈佳龙</t>
  </si>
  <si>
    <t>基层执法1（一级科员）</t>
  </si>
  <si>
    <t>金华市婺城区市场监督管理局</t>
  </si>
  <si>
    <t>307010203720</t>
  </si>
  <si>
    <t>陈伟航</t>
  </si>
  <si>
    <t>307010203028</t>
  </si>
  <si>
    <t>吴文涛</t>
  </si>
  <si>
    <t>307010203011</t>
  </si>
  <si>
    <t>李静丽</t>
  </si>
  <si>
    <t>基层执法2（一级科员）</t>
  </si>
  <si>
    <t>307010202521</t>
  </si>
  <si>
    <t>吕若岚</t>
  </si>
  <si>
    <t>307010202313</t>
  </si>
  <si>
    <t>余晓莉</t>
  </si>
  <si>
    <t>307010202229</t>
  </si>
  <si>
    <t>周勇凯</t>
  </si>
  <si>
    <t>金华市婺城区应急管理执法大队</t>
  </si>
  <si>
    <t>307010202610</t>
  </si>
  <si>
    <t>程家乐</t>
  </si>
  <si>
    <t>307010202604</t>
  </si>
  <si>
    <t>王鑫涵</t>
  </si>
  <si>
    <t>307010202504</t>
  </si>
  <si>
    <t>麻馨予</t>
  </si>
  <si>
    <t>307010202709</t>
  </si>
  <si>
    <t>徐钰佳</t>
  </si>
  <si>
    <t>307010203730</t>
  </si>
  <si>
    <t>陈麟矗</t>
  </si>
  <si>
    <t>307010203005</t>
  </si>
  <si>
    <t>行政执法1（一级科员）</t>
  </si>
  <si>
    <t>金华市婺城区综合行政执法大队</t>
  </si>
  <si>
    <t>徐寅莹</t>
  </si>
  <si>
    <t>307010201623</t>
  </si>
  <si>
    <t>赵静涵</t>
  </si>
  <si>
    <t>307010201627</t>
  </si>
  <si>
    <t>方晨璐</t>
  </si>
  <si>
    <t>307010201619</t>
  </si>
  <si>
    <t>方杰锋</t>
  </si>
  <si>
    <t>行政执法2（一级科员）</t>
  </si>
  <si>
    <t>307010201711</t>
  </si>
  <si>
    <t>宋雨帆</t>
  </si>
  <si>
    <t>307010201504</t>
  </si>
  <si>
    <t>汪丽琰</t>
  </si>
  <si>
    <t>307010201526</t>
  </si>
  <si>
    <t>张泽浩</t>
  </si>
  <si>
    <t>行政执法3（一级科员）</t>
  </si>
  <si>
    <t>307010201522</t>
  </si>
  <si>
    <t>徐衡</t>
  </si>
  <si>
    <t>307010201725</t>
  </si>
  <si>
    <t>307010201610</t>
  </si>
  <si>
    <t>陈鑫磊</t>
  </si>
  <si>
    <t>307010201707</t>
  </si>
  <si>
    <t>何娜</t>
  </si>
  <si>
    <t>行政执法4（一级科员）</t>
  </si>
  <si>
    <t>307010201629</t>
  </si>
  <si>
    <t>蔡倩倩</t>
  </si>
  <si>
    <t>307010201509</t>
  </si>
  <si>
    <t>陈雪娇</t>
  </si>
  <si>
    <t>307010201514</t>
  </si>
  <si>
    <t>许浩</t>
  </si>
  <si>
    <t>行政执法5（一级科员）</t>
  </si>
  <si>
    <t>307010201712</t>
  </si>
  <si>
    <t>应成</t>
  </si>
  <si>
    <t>307010201727</t>
  </si>
  <si>
    <t>范莉莉</t>
  </si>
  <si>
    <t>行政执法6（一级科员）</t>
  </si>
  <si>
    <t>307010201501</t>
  </si>
  <si>
    <t>周玉莹</t>
  </si>
  <si>
    <t>307010201518</t>
  </si>
  <si>
    <t>张晓婧</t>
  </si>
  <si>
    <t>307010201516</t>
  </si>
  <si>
    <t>郑倩</t>
  </si>
  <si>
    <t>行政执法7（一级科员）</t>
  </si>
  <si>
    <t>307010201506</t>
  </si>
  <si>
    <t>蒋备</t>
  </si>
  <si>
    <t>307010201723</t>
  </si>
  <si>
    <t>高叶子</t>
  </si>
  <si>
    <t>307010201701</t>
  </si>
  <si>
    <t>邵娇皎</t>
  </si>
  <si>
    <t>优秀村干部（一级科员）</t>
  </si>
  <si>
    <t>407010102720</t>
  </si>
  <si>
    <t>杨娴</t>
  </si>
  <si>
    <t>407010102804</t>
  </si>
  <si>
    <t>何锴</t>
  </si>
  <si>
    <t>407010102801</t>
  </si>
  <si>
    <t>性别</t>
  </si>
  <si>
    <t>备注</t>
  </si>
  <si>
    <t>笔试
成绩</t>
  </si>
  <si>
    <t>笔试
折合分</t>
  </si>
  <si>
    <t>面试
成绩</t>
  </si>
  <si>
    <t>面试
折合分</t>
  </si>
  <si>
    <t>总成绩</t>
  </si>
  <si>
    <t>放弃资格复审</t>
  </si>
  <si>
    <t>2022年金华市婺城区各级机关单位考试录用公务员总成绩和入围体检人员名单</t>
  </si>
  <si>
    <t>入围体检</t>
  </si>
  <si>
    <t>放弃面试</t>
  </si>
  <si>
    <t>入围体检</t>
    <phoneticPr fontId="3" type="noConversion"/>
  </si>
</sst>
</file>

<file path=xl/styles.xml><?xml version="1.0" encoding="utf-8"?>
<styleSheet xmlns="http://schemas.openxmlformats.org/spreadsheetml/2006/main">
  <fonts count="4">
    <font>
      <sz val="10"/>
      <name val="宋体"/>
      <charset val="134"/>
    </font>
    <font>
      <sz val="18"/>
      <name val="方正小标宋简体"/>
      <charset val="134"/>
    </font>
    <font>
      <sz val="12"/>
      <name val="方正小标宋简体"/>
      <charset val="134"/>
    </font>
    <font>
      <sz val="9"/>
      <name val="宋体"/>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9">
    <xf numFmtId="0" fontId="0" fillId="0" borderId="0" xfId="0"/>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15"/>
  <sheetViews>
    <sheetView tabSelected="1" topLeftCell="A4" zoomScaleNormal="100" zoomScaleSheetLayoutView="100" workbookViewId="0">
      <selection activeCell="N11" sqref="N11"/>
    </sheetView>
  </sheetViews>
  <sheetFormatPr defaultColWidth="9" defaultRowHeight="12"/>
  <cols>
    <col min="1" max="1" width="14.5703125" style="8" customWidth="1"/>
    <col min="2" max="3" width="9" style="8"/>
    <col min="4" max="4" width="27.140625" style="8" customWidth="1"/>
    <col min="5" max="5" width="28.85546875" style="8" customWidth="1"/>
    <col min="6" max="11" width="9" style="8"/>
    <col min="12" max="12" width="14.42578125" style="8" customWidth="1"/>
  </cols>
  <sheetData>
    <row r="1" spans="1:12" ht="36" customHeight="1">
      <c r="A1" s="4" t="s">
        <v>289</v>
      </c>
      <c r="B1" s="4"/>
      <c r="C1" s="4"/>
      <c r="D1" s="4"/>
      <c r="E1" s="4"/>
      <c r="F1" s="4"/>
      <c r="G1" s="4"/>
      <c r="H1" s="4"/>
      <c r="I1" s="4"/>
      <c r="J1" s="4"/>
      <c r="K1" s="4"/>
      <c r="L1" s="4"/>
    </row>
    <row r="2" spans="1:12" ht="36" customHeight="1">
      <c r="A2" s="5" t="s">
        <v>3</v>
      </c>
      <c r="B2" s="5" t="s">
        <v>0</v>
      </c>
      <c r="C2" s="5" t="s">
        <v>281</v>
      </c>
      <c r="D2" s="5" t="s">
        <v>2</v>
      </c>
      <c r="E2" s="5" t="s">
        <v>1</v>
      </c>
      <c r="F2" s="5" t="s">
        <v>283</v>
      </c>
      <c r="G2" s="5" t="s">
        <v>284</v>
      </c>
      <c r="H2" s="5" t="s">
        <v>285</v>
      </c>
      <c r="I2" s="5" t="s">
        <v>286</v>
      </c>
      <c r="J2" s="5" t="s">
        <v>287</v>
      </c>
      <c r="K2" s="5" t="s">
        <v>4</v>
      </c>
      <c r="L2" s="5" t="s">
        <v>282</v>
      </c>
    </row>
    <row r="3" spans="1:12" s="8" customFormat="1" ht="30" customHeight="1">
      <c r="A3" s="1" t="s">
        <v>9</v>
      </c>
      <c r="B3" s="1" t="s">
        <v>5</v>
      </c>
      <c r="C3" s="1" t="s">
        <v>6</v>
      </c>
      <c r="D3" s="1" t="s">
        <v>8</v>
      </c>
      <c r="E3" s="1" t="s">
        <v>7</v>
      </c>
      <c r="F3" s="1">
        <v>142.19999999999999</v>
      </c>
      <c r="G3" s="1">
        <f t="shared" ref="G3:G66" si="0">F3*0.5*0.4</f>
        <v>28.439999999999998</v>
      </c>
      <c r="H3" s="1">
        <v>83.8</v>
      </c>
      <c r="I3" s="1">
        <f t="shared" ref="I3:I32" si="1">H3*0.6</f>
        <v>50.279999999999994</v>
      </c>
      <c r="J3" s="1">
        <f t="shared" ref="J3:J32" si="2">G3+I3</f>
        <v>78.72</v>
      </c>
      <c r="K3" s="1" t="s">
        <v>11</v>
      </c>
      <c r="L3" s="1" t="s">
        <v>292</v>
      </c>
    </row>
    <row r="4" spans="1:12" s="8" customFormat="1" ht="30" customHeight="1">
      <c r="A4" s="1" t="s">
        <v>13</v>
      </c>
      <c r="B4" s="1" t="s">
        <v>12</v>
      </c>
      <c r="C4" s="1" t="s">
        <v>6</v>
      </c>
      <c r="D4" s="1" t="s">
        <v>8</v>
      </c>
      <c r="E4" s="1" t="s">
        <v>7</v>
      </c>
      <c r="F4" s="1">
        <v>129.5</v>
      </c>
      <c r="G4" s="1">
        <f t="shared" si="0"/>
        <v>25.900000000000002</v>
      </c>
      <c r="H4" s="1">
        <v>85.8</v>
      </c>
      <c r="I4" s="1">
        <f t="shared" si="1"/>
        <v>51.48</v>
      </c>
      <c r="J4" s="1">
        <f t="shared" si="2"/>
        <v>77.38</v>
      </c>
      <c r="K4" s="1" t="s">
        <v>14</v>
      </c>
      <c r="L4" s="1" t="s">
        <v>292</v>
      </c>
    </row>
    <row r="5" spans="1:12" s="8" customFormat="1" ht="30" customHeight="1">
      <c r="A5" s="1" t="s">
        <v>16</v>
      </c>
      <c r="B5" s="1" t="s">
        <v>15</v>
      </c>
      <c r="C5" s="1" t="s">
        <v>6</v>
      </c>
      <c r="D5" s="1" t="s">
        <v>8</v>
      </c>
      <c r="E5" s="1" t="s">
        <v>7</v>
      </c>
      <c r="F5" s="1">
        <v>127.7</v>
      </c>
      <c r="G5" s="1">
        <f t="shared" si="0"/>
        <v>25.540000000000003</v>
      </c>
      <c r="H5" s="1">
        <v>81.2</v>
      </c>
      <c r="I5" s="1">
        <f t="shared" si="1"/>
        <v>48.72</v>
      </c>
      <c r="J5" s="1">
        <f t="shared" si="2"/>
        <v>74.260000000000005</v>
      </c>
      <c r="K5" s="1" t="s">
        <v>10</v>
      </c>
      <c r="L5" s="1" t="s">
        <v>292</v>
      </c>
    </row>
    <row r="6" spans="1:12" s="8" customFormat="1" ht="30" customHeight="1">
      <c r="A6" s="1" t="s">
        <v>18</v>
      </c>
      <c r="B6" s="1" t="s">
        <v>17</v>
      </c>
      <c r="C6" s="1" t="s">
        <v>6</v>
      </c>
      <c r="D6" s="1" t="s">
        <v>8</v>
      </c>
      <c r="E6" s="1" t="s">
        <v>7</v>
      </c>
      <c r="F6" s="1">
        <v>117</v>
      </c>
      <c r="G6" s="1">
        <f t="shared" si="0"/>
        <v>23.400000000000002</v>
      </c>
      <c r="H6" s="1">
        <v>78.400000000000006</v>
      </c>
      <c r="I6" s="1">
        <f t="shared" si="1"/>
        <v>47.04</v>
      </c>
      <c r="J6" s="1">
        <f t="shared" si="2"/>
        <v>70.44</v>
      </c>
      <c r="K6" s="1" t="s">
        <v>19</v>
      </c>
      <c r="L6" s="1" t="s">
        <v>292</v>
      </c>
    </row>
    <row r="7" spans="1:12" s="8" customFormat="1" ht="30" customHeight="1">
      <c r="A7" s="1" t="s">
        <v>21</v>
      </c>
      <c r="B7" s="1" t="s">
        <v>20</v>
      </c>
      <c r="C7" s="1" t="s">
        <v>6</v>
      </c>
      <c r="D7" s="1" t="s">
        <v>8</v>
      </c>
      <c r="E7" s="1" t="s">
        <v>7</v>
      </c>
      <c r="F7" s="1">
        <v>114.9</v>
      </c>
      <c r="G7" s="1">
        <f t="shared" si="0"/>
        <v>22.980000000000004</v>
      </c>
      <c r="H7" s="1">
        <v>77.599999999999994</v>
      </c>
      <c r="I7" s="1">
        <f t="shared" si="1"/>
        <v>46.559999999999995</v>
      </c>
      <c r="J7" s="1">
        <f t="shared" si="2"/>
        <v>69.539999999999992</v>
      </c>
      <c r="K7" s="1" t="s">
        <v>22</v>
      </c>
      <c r="L7" s="1"/>
    </row>
    <row r="8" spans="1:12" s="8" customFormat="1" ht="30" customHeight="1">
      <c r="A8" s="1" t="s">
        <v>26</v>
      </c>
      <c r="B8" s="1" t="s">
        <v>23</v>
      </c>
      <c r="C8" s="1" t="s">
        <v>24</v>
      </c>
      <c r="D8" s="1" t="s">
        <v>8</v>
      </c>
      <c r="E8" s="1" t="s">
        <v>25</v>
      </c>
      <c r="F8" s="1">
        <v>149.30000000000001</v>
      </c>
      <c r="G8" s="1">
        <f t="shared" si="0"/>
        <v>29.860000000000003</v>
      </c>
      <c r="H8" s="1">
        <v>84</v>
      </c>
      <c r="I8" s="1">
        <f t="shared" si="1"/>
        <v>50.4</v>
      </c>
      <c r="J8" s="1">
        <f t="shared" si="2"/>
        <v>80.260000000000005</v>
      </c>
      <c r="K8" s="1" t="s">
        <v>11</v>
      </c>
      <c r="L8" s="1" t="s">
        <v>292</v>
      </c>
    </row>
    <row r="9" spans="1:12" s="8" customFormat="1" ht="30" customHeight="1">
      <c r="A9" s="1" t="s">
        <v>30</v>
      </c>
      <c r="B9" s="1" t="s">
        <v>29</v>
      </c>
      <c r="C9" s="1" t="s">
        <v>24</v>
      </c>
      <c r="D9" s="1" t="s">
        <v>8</v>
      </c>
      <c r="E9" s="1" t="s">
        <v>25</v>
      </c>
      <c r="F9" s="1">
        <v>131.19999999999999</v>
      </c>
      <c r="G9" s="1">
        <f>F9*0.5*0.4</f>
        <v>26.24</v>
      </c>
      <c r="H9" s="1">
        <v>84.2</v>
      </c>
      <c r="I9" s="1">
        <f>H9*0.6</f>
        <v>50.52</v>
      </c>
      <c r="J9" s="1">
        <f>G9+I9</f>
        <v>76.760000000000005</v>
      </c>
      <c r="K9" s="1">
        <v>2</v>
      </c>
      <c r="L9" s="1" t="s">
        <v>292</v>
      </c>
    </row>
    <row r="10" spans="1:12" s="8" customFormat="1" ht="30" customHeight="1">
      <c r="A10" s="1" t="s">
        <v>32</v>
      </c>
      <c r="B10" s="1" t="s">
        <v>31</v>
      </c>
      <c r="C10" s="1" t="s">
        <v>24</v>
      </c>
      <c r="D10" s="1" t="s">
        <v>8</v>
      </c>
      <c r="E10" s="1" t="s">
        <v>25</v>
      </c>
      <c r="F10" s="1">
        <v>130.5</v>
      </c>
      <c r="G10" s="1">
        <f>F10*0.5*0.4</f>
        <v>26.1</v>
      </c>
      <c r="H10" s="1">
        <v>83.6</v>
      </c>
      <c r="I10" s="1">
        <f>H10*0.6</f>
        <v>50.16</v>
      </c>
      <c r="J10" s="1">
        <f>G10+I10</f>
        <v>76.259999999999991</v>
      </c>
      <c r="K10" s="1">
        <v>3</v>
      </c>
      <c r="L10" s="1" t="s">
        <v>292</v>
      </c>
    </row>
    <row r="11" spans="1:12" s="8" customFormat="1" ht="30" customHeight="1">
      <c r="A11" s="1" t="s">
        <v>28</v>
      </c>
      <c r="B11" s="1" t="s">
        <v>27</v>
      </c>
      <c r="C11" s="1" t="s">
        <v>24</v>
      </c>
      <c r="D11" s="1" t="s">
        <v>8</v>
      </c>
      <c r="E11" s="1" t="s">
        <v>25</v>
      </c>
      <c r="F11" s="1">
        <v>135.9</v>
      </c>
      <c r="G11" s="1">
        <f t="shared" si="0"/>
        <v>27.180000000000003</v>
      </c>
      <c r="H11" s="1">
        <v>80.2</v>
      </c>
      <c r="I11" s="1">
        <f t="shared" si="1"/>
        <v>48.12</v>
      </c>
      <c r="J11" s="1">
        <f t="shared" si="2"/>
        <v>75.3</v>
      </c>
      <c r="K11" s="1">
        <v>4</v>
      </c>
      <c r="L11" s="1" t="s">
        <v>292</v>
      </c>
    </row>
    <row r="12" spans="1:12" s="8" customFormat="1" ht="30" customHeight="1">
      <c r="A12" s="1" t="s">
        <v>34</v>
      </c>
      <c r="B12" s="1" t="s">
        <v>33</v>
      </c>
      <c r="C12" s="1" t="s">
        <v>24</v>
      </c>
      <c r="D12" s="1" t="s">
        <v>8</v>
      </c>
      <c r="E12" s="1" t="s">
        <v>25</v>
      </c>
      <c r="F12" s="1">
        <v>128.80000000000001</v>
      </c>
      <c r="G12" s="1">
        <f t="shared" si="0"/>
        <v>25.760000000000005</v>
      </c>
      <c r="H12" s="1">
        <v>81</v>
      </c>
      <c r="I12" s="1">
        <f t="shared" si="1"/>
        <v>48.6</v>
      </c>
      <c r="J12" s="1">
        <f t="shared" si="2"/>
        <v>74.360000000000014</v>
      </c>
      <c r="K12" s="1" t="s">
        <v>22</v>
      </c>
      <c r="L12" s="1"/>
    </row>
    <row r="13" spans="1:12" s="8" customFormat="1" ht="30" customHeight="1">
      <c r="A13" s="1" t="s">
        <v>36</v>
      </c>
      <c r="B13" s="1" t="s">
        <v>35</v>
      </c>
      <c r="C13" s="1" t="s">
        <v>24</v>
      </c>
      <c r="D13" s="1" t="s">
        <v>8</v>
      </c>
      <c r="E13" s="1" t="s">
        <v>25</v>
      </c>
      <c r="F13" s="1">
        <v>126</v>
      </c>
      <c r="G13" s="1">
        <f t="shared" si="0"/>
        <v>25.200000000000003</v>
      </c>
      <c r="H13" s="1">
        <v>77.599999999999994</v>
      </c>
      <c r="I13" s="1">
        <f t="shared" si="1"/>
        <v>46.559999999999995</v>
      </c>
      <c r="J13" s="1">
        <f t="shared" si="2"/>
        <v>71.759999999999991</v>
      </c>
      <c r="K13" s="1" t="s">
        <v>37</v>
      </c>
      <c r="L13" s="1"/>
    </row>
    <row r="14" spans="1:12" s="8" customFormat="1" ht="30" customHeight="1">
      <c r="A14" s="1" t="s">
        <v>41</v>
      </c>
      <c r="B14" s="1" t="s">
        <v>38</v>
      </c>
      <c r="C14" s="1" t="s">
        <v>6</v>
      </c>
      <c r="D14" s="1" t="s">
        <v>40</v>
      </c>
      <c r="E14" s="1" t="s">
        <v>39</v>
      </c>
      <c r="F14" s="1">
        <v>142.6</v>
      </c>
      <c r="G14" s="1">
        <f t="shared" si="0"/>
        <v>28.52</v>
      </c>
      <c r="H14" s="1">
        <v>85.4</v>
      </c>
      <c r="I14" s="1">
        <f t="shared" si="1"/>
        <v>51.24</v>
      </c>
      <c r="J14" s="1">
        <f t="shared" si="2"/>
        <v>79.760000000000005</v>
      </c>
      <c r="K14" s="1" t="s">
        <v>11</v>
      </c>
      <c r="L14" s="1" t="s">
        <v>290</v>
      </c>
    </row>
    <row r="15" spans="1:12" s="8" customFormat="1" ht="30" customHeight="1">
      <c r="A15" s="1" t="s">
        <v>43</v>
      </c>
      <c r="B15" s="1" t="s">
        <v>42</v>
      </c>
      <c r="C15" s="1" t="s">
        <v>24</v>
      </c>
      <c r="D15" s="1" t="s">
        <v>40</v>
      </c>
      <c r="E15" s="1" t="s">
        <v>39</v>
      </c>
      <c r="F15" s="1">
        <v>140.4</v>
      </c>
      <c r="G15" s="1">
        <f t="shared" si="0"/>
        <v>28.080000000000002</v>
      </c>
      <c r="H15" s="1">
        <v>85.8</v>
      </c>
      <c r="I15" s="1">
        <f t="shared" si="1"/>
        <v>51.48</v>
      </c>
      <c r="J15" s="1">
        <f t="shared" si="2"/>
        <v>79.56</v>
      </c>
      <c r="K15" s="1" t="s">
        <v>14</v>
      </c>
      <c r="L15" s="1" t="s">
        <v>290</v>
      </c>
    </row>
    <row r="16" spans="1:12" s="8" customFormat="1" ht="30" customHeight="1">
      <c r="A16" s="1" t="s">
        <v>45</v>
      </c>
      <c r="B16" s="1" t="s">
        <v>44</v>
      </c>
      <c r="C16" s="1" t="s">
        <v>24</v>
      </c>
      <c r="D16" s="1" t="s">
        <v>40</v>
      </c>
      <c r="E16" s="1" t="s">
        <v>39</v>
      </c>
      <c r="F16" s="1">
        <v>139.4</v>
      </c>
      <c r="G16" s="1">
        <f t="shared" si="0"/>
        <v>27.880000000000003</v>
      </c>
      <c r="H16" s="1">
        <v>84.2</v>
      </c>
      <c r="I16" s="1">
        <f t="shared" si="1"/>
        <v>50.52</v>
      </c>
      <c r="J16" s="1">
        <f t="shared" si="2"/>
        <v>78.400000000000006</v>
      </c>
      <c r="K16" s="1" t="s">
        <v>10</v>
      </c>
      <c r="L16" s="1"/>
    </row>
    <row r="17" spans="1:12" s="8" customFormat="1" ht="30" customHeight="1">
      <c r="A17" s="1" t="s">
        <v>48</v>
      </c>
      <c r="B17" s="1" t="s">
        <v>46</v>
      </c>
      <c r="C17" s="1" t="s">
        <v>24</v>
      </c>
      <c r="D17" s="1" t="s">
        <v>40</v>
      </c>
      <c r="E17" s="1" t="s">
        <v>47</v>
      </c>
      <c r="F17" s="1">
        <v>147.19999999999999</v>
      </c>
      <c r="G17" s="1">
        <f t="shared" si="0"/>
        <v>29.439999999999998</v>
      </c>
      <c r="H17" s="1">
        <v>81</v>
      </c>
      <c r="I17" s="1">
        <f t="shared" si="1"/>
        <v>48.6</v>
      </c>
      <c r="J17" s="1">
        <f t="shared" si="2"/>
        <v>78.039999999999992</v>
      </c>
      <c r="K17" s="1" t="s">
        <v>11</v>
      </c>
      <c r="L17" s="1" t="s">
        <v>290</v>
      </c>
    </row>
    <row r="18" spans="1:12" s="8" customFormat="1" ht="30" customHeight="1">
      <c r="A18" s="1" t="s">
        <v>50</v>
      </c>
      <c r="B18" s="1" t="s">
        <v>49</v>
      </c>
      <c r="C18" s="1" t="s">
        <v>24</v>
      </c>
      <c r="D18" s="1" t="s">
        <v>40</v>
      </c>
      <c r="E18" s="1" t="s">
        <v>47</v>
      </c>
      <c r="F18" s="1">
        <v>138.6</v>
      </c>
      <c r="G18" s="1">
        <f t="shared" si="0"/>
        <v>27.72</v>
      </c>
      <c r="H18" s="1">
        <v>81.8</v>
      </c>
      <c r="I18" s="1">
        <f t="shared" si="1"/>
        <v>49.08</v>
      </c>
      <c r="J18" s="1">
        <f t="shared" si="2"/>
        <v>76.8</v>
      </c>
      <c r="K18" s="1" t="s">
        <v>14</v>
      </c>
      <c r="L18" s="1" t="s">
        <v>290</v>
      </c>
    </row>
    <row r="19" spans="1:12" s="8" customFormat="1" ht="30" customHeight="1">
      <c r="A19" s="1" t="s">
        <v>52</v>
      </c>
      <c r="B19" s="1" t="s">
        <v>51</v>
      </c>
      <c r="C19" s="1" t="s">
        <v>24</v>
      </c>
      <c r="D19" s="1" t="s">
        <v>40</v>
      </c>
      <c r="E19" s="1" t="s">
        <v>47</v>
      </c>
      <c r="F19" s="1">
        <v>137.9</v>
      </c>
      <c r="G19" s="1">
        <f t="shared" si="0"/>
        <v>27.580000000000002</v>
      </c>
      <c r="H19" s="1">
        <v>77.8</v>
      </c>
      <c r="I19" s="1">
        <f t="shared" si="1"/>
        <v>46.68</v>
      </c>
      <c r="J19" s="1">
        <f t="shared" si="2"/>
        <v>74.260000000000005</v>
      </c>
      <c r="K19" s="1" t="s">
        <v>10</v>
      </c>
      <c r="L19" s="1"/>
    </row>
    <row r="20" spans="1:12" s="8" customFormat="1" ht="30" customHeight="1">
      <c r="A20" s="1" t="s">
        <v>56</v>
      </c>
      <c r="B20" s="1" t="s">
        <v>53</v>
      </c>
      <c r="C20" s="1" t="s">
        <v>6</v>
      </c>
      <c r="D20" s="1" t="s">
        <v>55</v>
      </c>
      <c r="E20" s="1" t="s">
        <v>54</v>
      </c>
      <c r="F20" s="1">
        <v>138.30000000000001</v>
      </c>
      <c r="G20" s="1">
        <f t="shared" si="0"/>
        <v>27.660000000000004</v>
      </c>
      <c r="H20" s="1">
        <v>82.8</v>
      </c>
      <c r="I20" s="1">
        <f t="shared" si="1"/>
        <v>49.68</v>
      </c>
      <c r="J20" s="1">
        <f t="shared" si="2"/>
        <v>77.34</v>
      </c>
      <c r="K20" s="1" t="s">
        <v>11</v>
      </c>
      <c r="L20" s="1" t="s">
        <v>290</v>
      </c>
    </row>
    <row r="21" spans="1:12" s="8" customFormat="1" ht="30" customHeight="1">
      <c r="A21" s="1" t="s">
        <v>58</v>
      </c>
      <c r="B21" s="1" t="s">
        <v>57</v>
      </c>
      <c r="C21" s="1" t="s">
        <v>6</v>
      </c>
      <c r="D21" s="1" t="s">
        <v>55</v>
      </c>
      <c r="E21" s="1" t="s">
        <v>54</v>
      </c>
      <c r="F21" s="1">
        <v>130.69999999999999</v>
      </c>
      <c r="G21" s="1">
        <f t="shared" si="0"/>
        <v>26.14</v>
      </c>
      <c r="H21" s="1">
        <v>78.2</v>
      </c>
      <c r="I21" s="1">
        <f t="shared" si="1"/>
        <v>46.92</v>
      </c>
      <c r="J21" s="1">
        <f t="shared" si="2"/>
        <v>73.06</v>
      </c>
      <c r="K21" s="1" t="s">
        <v>14</v>
      </c>
      <c r="L21" s="1" t="s">
        <v>290</v>
      </c>
    </row>
    <row r="22" spans="1:12" s="8" customFormat="1" ht="30" customHeight="1">
      <c r="A22" s="1" t="s">
        <v>60</v>
      </c>
      <c r="B22" s="1" t="s">
        <v>59</v>
      </c>
      <c r="C22" s="1" t="s">
        <v>6</v>
      </c>
      <c r="D22" s="1" t="s">
        <v>55</v>
      </c>
      <c r="E22" s="1" t="s">
        <v>54</v>
      </c>
      <c r="F22" s="1">
        <v>123</v>
      </c>
      <c r="G22" s="1">
        <f t="shared" si="0"/>
        <v>24.6</v>
      </c>
      <c r="H22" s="1">
        <v>80</v>
      </c>
      <c r="I22" s="1">
        <f t="shared" si="1"/>
        <v>48</v>
      </c>
      <c r="J22" s="1">
        <f t="shared" si="2"/>
        <v>72.599999999999994</v>
      </c>
      <c r="K22" s="1" t="s">
        <v>10</v>
      </c>
      <c r="L22" s="1"/>
    </row>
    <row r="23" spans="1:12" s="8" customFormat="1" ht="30" customHeight="1">
      <c r="A23" s="1" t="s">
        <v>63</v>
      </c>
      <c r="B23" s="1" t="s">
        <v>61</v>
      </c>
      <c r="C23" s="1" t="s">
        <v>24</v>
      </c>
      <c r="D23" s="1" t="s">
        <v>55</v>
      </c>
      <c r="E23" s="1" t="s">
        <v>62</v>
      </c>
      <c r="F23" s="1">
        <v>142</v>
      </c>
      <c r="G23" s="1">
        <f t="shared" si="0"/>
        <v>28.400000000000002</v>
      </c>
      <c r="H23" s="1">
        <v>78.599999999999994</v>
      </c>
      <c r="I23" s="1">
        <f t="shared" si="1"/>
        <v>47.16</v>
      </c>
      <c r="J23" s="1">
        <f t="shared" si="2"/>
        <v>75.56</v>
      </c>
      <c r="K23" s="1" t="s">
        <v>11</v>
      </c>
      <c r="L23" s="1" t="s">
        <v>290</v>
      </c>
    </row>
    <row r="24" spans="1:12" s="8" customFormat="1" ht="30" customHeight="1">
      <c r="A24" s="1" t="s">
        <v>67</v>
      </c>
      <c r="B24" s="1" t="s">
        <v>66</v>
      </c>
      <c r="C24" s="1" t="s">
        <v>24</v>
      </c>
      <c r="D24" s="1" t="s">
        <v>55</v>
      </c>
      <c r="E24" s="1" t="s">
        <v>62</v>
      </c>
      <c r="F24" s="1">
        <v>128.9</v>
      </c>
      <c r="G24" s="1">
        <f t="shared" si="0"/>
        <v>25.78</v>
      </c>
      <c r="H24" s="1">
        <v>80</v>
      </c>
      <c r="I24" s="1">
        <f t="shared" si="1"/>
        <v>48</v>
      </c>
      <c r="J24" s="1">
        <f t="shared" si="2"/>
        <v>73.78</v>
      </c>
      <c r="K24" s="1">
        <v>2</v>
      </c>
      <c r="L24" s="1" t="s">
        <v>290</v>
      </c>
    </row>
    <row r="25" spans="1:12" s="8" customFormat="1" ht="30" customHeight="1">
      <c r="A25" s="1" t="s">
        <v>65</v>
      </c>
      <c r="B25" s="1" t="s">
        <v>64</v>
      </c>
      <c r="C25" s="1" t="s">
        <v>24</v>
      </c>
      <c r="D25" s="1" t="s">
        <v>55</v>
      </c>
      <c r="E25" s="1" t="s">
        <v>62</v>
      </c>
      <c r="F25" s="1">
        <v>141.19999999999999</v>
      </c>
      <c r="G25" s="1">
        <f t="shared" si="0"/>
        <v>28.24</v>
      </c>
      <c r="H25" s="1">
        <v>73</v>
      </c>
      <c r="I25" s="1">
        <f t="shared" si="1"/>
        <v>43.8</v>
      </c>
      <c r="J25" s="1">
        <f t="shared" si="2"/>
        <v>72.039999999999992</v>
      </c>
      <c r="K25" s="1">
        <v>3</v>
      </c>
      <c r="L25" s="1"/>
    </row>
    <row r="26" spans="1:12" s="8" customFormat="1" ht="30" customHeight="1">
      <c r="A26" s="1" t="s">
        <v>71</v>
      </c>
      <c r="B26" s="1" t="s">
        <v>68</v>
      </c>
      <c r="C26" s="1" t="s">
        <v>6</v>
      </c>
      <c r="D26" s="1" t="s">
        <v>70</v>
      </c>
      <c r="E26" s="1" t="s">
        <v>69</v>
      </c>
      <c r="F26" s="1">
        <v>135.69999999999999</v>
      </c>
      <c r="G26" s="1">
        <f t="shared" si="0"/>
        <v>27.14</v>
      </c>
      <c r="H26" s="1">
        <v>77.2</v>
      </c>
      <c r="I26" s="1">
        <f t="shared" si="1"/>
        <v>46.32</v>
      </c>
      <c r="J26" s="1">
        <f t="shared" si="2"/>
        <v>73.460000000000008</v>
      </c>
      <c r="K26" s="1" t="s">
        <v>11</v>
      </c>
      <c r="L26" s="1" t="s">
        <v>290</v>
      </c>
    </row>
    <row r="27" spans="1:12" s="8" customFormat="1" ht="30" customHeight="1">
      <c r="A27" s="1" t="s">
        <v>75</v>
      </c>
      <c r="B27" s="1" t="s">
        <v>74</v>
      </c>
      <c r="C27" s="1" t="s">
        <v>24</v>
      </c>
      <c r="D27" s="1" t="s">
        <v>70</v>
      </c>
      <c r="E27" s="1" t="s">
        <v>69</v>
      </c>
      <c r="F27" s="1">
        <v>132.4</v>
      </c>
      <c r="G27" s="1">
        <f t="shared" si="0"/>
        <v>26.480000000000004</v>
      </c>
      <c r="H27" s="1">
        <v>77</v>
      </c>
      <c r="I27" s="1">
        <f t="shared" si="1"/>
        <v>46.199999999999996</v>
      </c>
      <c r="J27" s="1">
        <f t="shared" si="2"/>
        <v>72.680000000000007</v>
      </c>
      <c r="K27" s="1">
        <v>2</v>
      </c>
      <c r="L27" s="1" t="s">
        <v>290</v>
      </c>
    </row>
    <row r="28" spans="1:12" s="8" customFormat="1" ht="30" customHeight="1">
      <c r="A28" s="1" t="s">
        <v>73</v>
      </c>
      <c r="B28" s="1" t="s">
        <v>72</v>
      </c>
      <c r="C28" s="1" t="s">
        <v>6</v>
      </c>
      <c r="D28" s="1" t="s">
        <v>70</v>
      </c>
      <c r="E28" s="1" t="s">
        <v>69</v>
      </c>
      <c r="F28" s="1">
        <v>133.30000000000001</v>
      </c>
      <c r="G28" s="1">
        <f t="shared" si="0"/>
        <v>26.660000000000004</v>
      </c>
      <c r="H28" s="1">
        <v>71.599999999999994</v>
      </c>
      <c r="I28" s="1">
        <f t="shared" si="1"/>
        <v>42.959999999999994</v>
      </c>
      <c r="J28" s="1">
        <f t="shared" si="2"/>
        <v>69.62</v>
      </c>
      <c r="K28" s="1">
        <v>3</v>
      </c>
      <c r="L28" s="1"/>
    </row>
    <row r="29" spans="1:12" s="8" customFormat="1" ht="30" customHeight="1">
      <c r="A29" s="1" t="s">
        <v>78</v>
      </c>
      <c r="B29" s="1" t="s">
        <v>76</v>
      </c>
      <c r="C29" s="1" t="s">
        <v>24</v>
      </c>
      <c r="D29" s="1" t="s">
        <v>77</v>
      </c>
      <c r="E29" s="1" t="s">
        <v>47</v>
      </c>
      <c r="F29" s="1">
        <v>142.4</v>
      </c>
      <c r="G29" s="1">
        <f t="shared" si="0"/>
        <v>28.480000000000004</v>
      </c>
      <c r="H29" s="1">
        <v>78.2</v>
      </c>
      <c r="I29" s="1">
        <f t="shared" si="1"/>
        <v>46.92</v>
      </c>
      <c r="J29" s="1">
        <f t="shared" si="2"/>
        <v>75.400000000000006</v>
      </c>
      <c r="K29" s="1" t="s">
        <v>11</v>
      </c>
      <c r="L29" s="1" t="s">
        <v>290</v>
      </c>
    </row>
    <row r="30" spans="1:12" s="8" customFormat="1" ht="30" customHeight="1">
      <c r="A30" s="1" t="s">
        <v>82</v>
      </c>
      <c r="B30" s="1" t="s">
        <v>81</v>
      </c>
      <c r="C30" s="1" t="s">
        <v>6</v>
      </c>
      <c r="D30" s="1" t="s">
        <v>77</v>
      </c>
      <c r="E30" s="1" t="s">
        <v>47</v>
      </c>
      <c r="F30" s="1">
        <v>139.9</v>
      </c>
      <c r="G30" s="1">
        <f t="shared" si="0"/>
        <v>27.980000000000004</v>
      </c>
      <c r="H30" s="1">
        <v>78</v>
      </c>
      <c r="I30" s="1">
        <f t="shared" si="1"/>
        <v>46.8</v>
      </c>
      <c r="J30" s="1">
        <f t="shared" si="2"/>
        <v>74.78</v>
      </c>
      <c r="K30" s="1" t="s">
        <v>14</v>
      </c>
      <c r="L30" s="1" t="s">
        <v>290</v>
      </c>
    </row>
    <row r="31" spans="1:12" s="8" customFormat="1" ht="30" customHeight="1">
      <c r="A31" s="1" t="s">
        <v>80</v>
      </c>
      <c r="B31" s="1" t="s">
        <v>79</v>
      </c>
      <c r="C31" s="1" t="s">
        <v>24</v>
      </c>
      <c r="D31" s="1" t="s">
        <v>77</v>
      </c>
      <c r="E31" s="1" t="s">
        <v>47</v>
      </c>
      <c r="F31" s="1">
        <v>139.9</v>
      </c>
      <c r="G31" s="1">
        <f t="shared" si="0"/>
        <v>27.980000000000004</v>
      </c>
      <c r="H31" s="1">
        <v>77.2</v>
      </c>
      <c r="I31" s="1">
        <f t="shared" si="1"/>
        <v>46.32</v>
      </c>
      <c r="J31" s="1">
        <f t="shared" si="2"/>
        <v>74.300000000000011</v>
      </c>
      <c r="K31" s="1">
        <v>3</v>
      </c>
      <c r="L31" s="1"/>
    </row>
    <row r="32" spans="1:12" s="8" customFormat="1" ht="30" customHeight="1">
      <c r="A32" s="1" t="s">
        <v>89</v>
      </c>
      <c r="B32" s="1" t="s">
        <v>88</v>
      </c>
      <c r="C32" s="1" t="s">
        <v>24</v>
      </c>
      <c r="D32" s="1" t="s">
        <v>77</v>
      </c>
      <c r="E32" s="1" t="s">
        <v>84</v>
      </c>
      <c r="F32" s="1">
        <v>136.4</v>
      </c>
      <c r="G32" s="1">
        <f t="shared" si="0"/>
        <v>27.28</v>
      </c>
      <c r="H32" s="1">
        <v>76.599999999999994</v>
      </c>
      <c r="I32" s="1">
        <f t="shared" si="1"/>
        <v>45.959999999999994</v>
      </c>
      <c r="J32" s="1">
        <f t="shared" si="2"/>
        <v>73.239999999999995</v>
      </c>
      <c r="K32" s="1">
        <v>1</v>
      </c>
      <c r="L32" s="1" t="s">
        <v>290</v>
      </c>
    </row>
    <row r="33" spans="1:12" s="8" customFormat="1" ht="30" customHeight="1">
      <c r="A33" s="1" t="s">
        <v>85</v>
      </c>
      <c r="B33" s="1" t="s">
        <v>83</v>
      </c>
      <c r="C33" s="1" t="s">
        <v>24</v>
      </c>
      <c r="D33" s="1" t="s">
        <v>77</v>
      </c>
      <c r="E33" s="1" t="s">
        <v>84</v>
      </c>
      <c r="F33" s="1">
        <v>143.69999999999999</v>
      </c>
      <c r="G33" s="1">
        <f t="shared" si="0"/>
        <v>28.74</v>
      </c>
      <c r="H33" s="1" t="s">
        <v>291</v>
      </c>
      <c r="I33" s="1"/>
      <c r="J33" s="1"/>
      <c r="K33" s="1"/>
      <c r="L33" s="1"/>
    </row>
    <row r="34" spans="1:12" s="8" customFormat="1" ht="30" customHeight="1">
      <c r="A34" s="1" t="s">
        <v>87</v>
      </c>
      <c r="B34" s="1" t="s">
        <v>86</v>
      </c>
      <c r="C34" s="1" t="s">
        <v>24</v>
      </c>
      <c r="D34" s="1" t="s">
        <v>77</v>
      </c>
      <c r="E34" s="1" t="s">
        <v>84</v>
      </c>
      <c r="F34" s="1">
        <v>138.9</v>
      </c>
      <c r="G34" s="1">
        <f t="shared" si="0"/>
        <v>27.78</v>
      </c>
      <c r="H34" s="1" t="s">
        <v>288</v>
      </c>
      <c r="I34" s="1"/>
      <c r="J34" s="1"/>
      <c r="K34" s="1"/>
      <c r="L34" s="1"/>
    </row>
    <row r="35" spans="1:12" s="8" customFormat="1" ht="30" customHeight="1">
      <c r="A35" s="1" t="s">
        <v>92</v>
      </c>
      <c r="B35" s="1" t="s">
        <v>90</v>
      </c>
      <c r="C35" s="1" t="s">
        <v>24</v>
      </c>
      <c r="D35" s="1" t="s">
        <v>91</v>
      </c>
      <c r="E35" s="1" t="s">
        <v>84</v>
      </c>
      <c r="F35" s="1">
        <v>145.80000000000001</v>
      </c>
      <c r="G35" s="1">
        <f t="shared" si="0"/>
        <v>29.160000000000004</v>
      </c>
      <c r="H35" s="1">
        <v>80.8</v>
      </c>
      <c r="I35" s="1">
        <f t="shared" ref="I35:I39" si="3">H35*0.6</f>
        <v>48.48</v>
      </c>
      <c r="J35" s="1">
        <f t="shared" ref="J35:J39" si="4">G35+I35</f>
        <v>77.64</v>
      </c>
      <c r="K35" s="1" t="s">
        <v>11</v>
      </c>
      <c r="L35" s="1" t="s">
        <v>290</v>
      </c>
    </row>
    <row r="36" spans="1:12" s="8" customFormat="1" ht="30" customHeight="1">
      <c r="A36" s="1" t="s">
        <v>96</v>
      </c>
      <c r="B36" s="1" t="s">
        <v>95</v>
      </c>
      <c r="C36" s="1" t="s">
        <v>24</v>
      </c>
      <c r="D36" s="1" t="s">
        <v>91</v>
      </c>
      <c r="E36" s="1" t="s">
        <v>84</v>
      </c>
      <c r="F36" s="1">
        <v>130.5</v>
      </c>
      <c r="G36" s="1">
        <f t="shared" si="0"/>
        <v>26.1</v>
      </c>
      <c r="H36" s="1">
        <v>81</v>
      </c>
      <c r="I36" s="1">
        <f t="shared" si="3"/>
        <v>48.6</v>
      </c>
      <c r="J36" s="1">
        <f t="shared" si="4"/>
        <v>74.7</v>
      </c>
      <c r="K36" s="1">
        <v>2</v>
      </c>
      <c r="L36" s="1" t="s">
        <v>290</v>
      </c>
    </row>
    <row r="37" spans="1:12" s="8" customFormat="1" ht="30" customHeight="1">
      <c r="A37" s="1" t="s">
        <v>94</v>
      </c>
      <c r="B37" s="1" t="s">
        <v>93</v>
      </c>
      <c r="C37" s="1" t="s">
        <v>24</v>
      </c>
      <c r="D37" s="1" t="s">
        <v>91</v>
      </c>
      <c r="E37" s="1" t="s">
        <v>84</v>
      </c>
      <c r="F37" s="1">
        <v>134.69999999999999</v>
      </c>
      <c r="G37" s="1">
        <f t="shared" si="0"/>
        <v>26.939999999999998</v>
      </c>
      <c r="H37" s="1">
        <v>78.2</v>
      </c>
      <c r="I37" s="1">
        <f t="shared" si="3"/>
        <v>46.92</v>
      </c>
      <c r="J37" s="1">
        <f t="shared" si="4"/>
        <v>73.86</v>
      </c>
      <c r="K37" s="1">
        <v>3</v>
      </c>
      <c r="L37" s="1"/>
    </row>
    <row r="38" spans="1:12" s="8" customFormat="1" ht="30" customHeight="1">
      <c r="A38" s="1" t="s">
        <v>102</v>
      </c>
      <c r="B38" s="1" t="s">
        <v>101</v>
      </c>
      <c r="C38" s="1" t="s">
        <v>6</v>
      </c>
      <c r="D38" s="1" t="s">
        <v>99</v>
      </c>
      <c r="E38" s="1" t="s">
        <v>98</v>
      </c>
      <c r="F38" s="1">
        <v>143.4</v>
      </c>
      <c r="G38" s="1">
        <f t="shared" si="0"/>
        <v>28.680000000000003</v>
      </c>
      <c r="H38" s="1">
        <v>79</v>
      </c>
      <c r="I38" s="1">
        <f t="shared" si="3"/>
        <v>47.4</v>
      </c>
      <c r="J38" s="1">
        <f t="shared" si="4"/>
        <v>76.08</v>
      </c>
      <c r="K38" s="1">
        <v>1</v>
      </c>
      <c r="L38" s="1" t="s">
        <v>290</v>
      </c>
    </row>
    <row r="39" spans="1:12" s="8" customFormat="1" ht="30" customHeight="1">
      <c r="A39" s="1" t="s">
        <v>104</v>
      </c>
      <c r="B39" s="1" t="s">
        <v>103</v>
      </c>
      <c r="C39" s="1" t="s">
        <v>24</v>
      </c>
      <c r="D39" s="1" t="s">
        <v>99</v>
      </c>
      <c r="E39" s="1" t="s">
        <v>98</v>
      </c>
      <c r="F39" s="1">
        <v>142.5</v>
      </c>
      <c r="G39" s="1">
        <f t="shared" si="0"/>
        <v>28.5</v>
      </c>
      <c r="H39" s="1">
        <v>78.8</v>
      </c>
      <c r="I39" s="1">
        <f t="shared" si="3"/>
        <v>47.279999999999994</v>
      </c>
      <c r="J39" s="1">
        <f t="shared" si="4"/>
        <v>75.78</v>
      </c>
      <c r="K39" s="1">
        <v>2</v>
      </c>
      <c r="L39" s="1" t="s">
        <v>290</v>
      </c>
    </row>
    <row r="40" spans="1:12" s="8" customFormat="1" ht="30" customHeight="1">
      <c r="A40" s="1" t="s">
        <v>100</v>
      </c>
      <c r="B40" s="1" t="s">
        <v>97</v>
      </c>
      <c r="C40" s="1" t="s">
        <v>24</v>
      </c>
      <c r="D40" s="1" t="s">
        <v>99</v>
      </c>
      <c r="E40" s="1" t="s">
        <v>98</v>
      </c>
      <c r="F40" s="1">
        <v>146</v>
      </c>
      <c r="G40" s="1">
        <f t="shared" si="0"/>
        <v>29.200000000000003</v>
      </c>
      <c r="H40" s="1" t="s">
        <v>288</v>
      </c>
      <c r="I40" s="1"/>
      <c r="J40" s="1"/>
      <c r="K40" s="1"/>
      <c r="L40" s="1"/>
    </row>
    <row r="41" spans="1:12" s="8" customFormat="1" ht="30" customHeight="1">
      <c r="A41" s="1" t="s">
        <v>109</v>
      </c>
      <c r="B41" s="1" t="s">
        <v>108</v>
      </c>
      <c r="C41" s="1" t="s">
        <v>24</v>
      </c>
      <c r="D41" s="1" t="s">
        <v>99</v>
      </c>
      <c r="E41" s="1" t="s">
        <v>106</v>
      </c>
      <c r="F41" s="1">
        <v>133.4</v>
      </c>
      <c r="G41" s="1">
        <f t="shared" si="0"/>
        <v>26.680000000000003</v>
      </c>
      <c r="H41" s="1">
        <v>83.4</v>
      </c>
      <c r="I41" s="1">
        <f t="shared" ref="I41:I57" si="5">H41*0.6</f>
        <v>50.04</v>
      </c>
      <c r="J41" s="1">
        <f t="shared" ref="J41:J57" si="6">G41+I41</f>
        <v>76.72</v>
      </c>
      <c r="K41" s="1">
        <v>1</v>
      </c>
      <c r="L41" s="1" t="s">
        <v>290</v>
      </c>
    </row>
    <row r="42" spans="1:12" s="8" customFormat="1" ht="30" customHeight="1">
      <c r="A42" s="1" t="s">
        <v>107</v>
      </c>
      <c r="B42" s="1" t="s">
        <v>105</v>
      </c>
      <c r="C42" s="1" t="s">
        <v>24</v>
      </c>
      <c r="D42" s="1" t="s">
        <v>99</v>
      </c>
      <c r="E42" s="1" t="s">
        <v>106</v>
      </c>
      <c r="F42" s="1">
        <v>138</v>
      </c>
      <c r="G42" s="1">
        <f t="shared" si="0"/>
        <v>27.6</v>
      </c>
      <c r="H42" s="1">
        <v>79.2</v>
      </c>
      <c r="I42" s="1">
        <f t="shared" si="5"/>
        <v>47.52</v>
      </c>
      <c r="J42" s="1">
        <f t="shared" si="6"/>
        <v>75.12</v>
      </c>
      <c r="K42" s="1">
        <v>2</v>
      </c>
      <c r="L42" s="1" t="s">
        <v>290</v>
      </c>
    </row>
    <row r="43" spans="1:12" s="8" customFormat="1" ht="30" customHeight="1">
      <c r="A43" s="1" t="s">
        <v>111</v>
      </c>
      <c r="B43" s="1" t="s">
        <v>110</v>
      </c>
      <c r="C43" s="1" t="s">
        <v>24</v>
      </c>
      <c r="D43" s="1" t="s">
        <v>99</v>
      </c>
      <c r="E43" s="1" t="s">
        <v>106</v>
      </c>
      <c r="F43" s="1">
        <v>130.6</v>
      </c>
      <c r="G43" s="1">
        <f t="shared" si="0"/>
        <v>26.12</v>
      </c>
      <c r="H43" s="1">
        <v>75.8</v>
      </c>
      <c r="I43" s="1">
        <f t="shared" si="5"/>
        <v>45.48</v>
      </c>
      <c r="J43" s="1">
        <f t="shared" si="6"/>
        <v>71.599999999999994</v>
      </c>
      <c r="K43" s="1">
        <v>3</v>
      </c>
      <c r="L43" s="1"/>
    </row>
    <row r="44" spans="1:12" s="8" customFormat="1" ht="30" customHeight="1">
      <c r="A44" s="1" t="s">
        <v>115</v>
      </c>
      <c r="B44" s="1" t="s">
        <v>112</v>
      </c>
      <c r="C44" s="1" t="s">
        <v>24</v>
      </c>
      <c r="D44" s="1" t="s">
        <v>114</v>
      </c>
      <c r="E44" s="1" t="s">
        <v>113</v>
      </c>
      <c r="F44" s="1">
        <v>149.69999999999999</v>
      </c>
      <c r="G44" s="1">
        <f t="shared" si="0"/>
        <v>29.939999999999998</v>
      </c>
      <c r="H44" s="1">
        <v>81.599999999999994</v>
      </c>
      <c r="I44" s="1">
        <f t="shared" si="5"/>
        <v>48.959999999999994</v>
      </c>
      <c r="J44" s="1">
        <f t="shared" si="6"/>
        <v>78.899999999999991</v>
      </c>
      <c r="K44" s="1" t="s">
        <v>11</v>
      </c>
      <c r="L44" s="1" t="s">
        <v>290</v>
      </c>
    </row>
    <row r="45" spans="1:12" s="8" customFormat="1" ht="30" customHeight="1">
      <c r="A45" s="1" t="s">
        <v>117</v>
      </c>
      <c r="B45" s="1" t="s">
        <v>116</v>
      </c>
      <c r="C45" s="1" t="s">
        <v>24</v>
      </c>
      <c r="D45" s="1" t="s">
        <v>114</v>
      </c>
      <c r="E45" s="1" t="s">
        <v>113</v>
      </c>
      <c r="F45" s="1">
        <v>144.80000000000001</v>
      </c>
      <c r="G45" s="1">
        <f t="shared" si="0"/>
        <v>28.960000000000004</v>
      </c>
      <c r="H45" s="1">
        <v>78.400000000000006</v>
      </c>
      <c r="I45" s="1">
        <f t="shared" si="5"/>
        <v>47.04</v>
      </c>
      <c r="J45" s="1">
        <f t="shared" si="6"/>
        <v>76</v>
      </c>
      <c r="K45" s="1" t="s">
        <v>14</v>
      </c>
      <c r="L45" s="1" t="s">
        <v>290</v>
      </c>
    </row>
    <row r="46" spans="1:12" s="8" customFormat="1" ht="30" customHeight="1">
      <c r="A46" s="1" t="s">
        <v>119</v>
      </c>
      <c r="B46" s="1" t="s">
        <v>118</v>
      </c>
      <c r="C46" s="1" t="s">
        <v>6</v>
      </c>
      <c r="D46" s="1" t="s">
        <v>114</v>
      </c>
      <c r="E46" s="1" t="s">
        <v>113</v>
      </c>
      <c r="F46" s="1">
        <v>136</v>
      </c>
      <c r="G46" s="1">
        <f t="shared" si="0"/>
        <v>27.200000000000003</v>
      </c>
      <c r="H46" s="1">
        <v>77.8</v>
      </c>
      <c r="I46" s="1">
        <f t="shared" si="5"/>
        <v>46.68</v>
      </c>
      <c r="J46" s="1">
        <f t="shared" si="6"/>
        <v>73.88</v>
      </c>
      <c r="K46" s="1" t="s">
        <v>10</v>
      </c>
      <c r="L46" s="1"/>
    </row>
    <row r="47" spans="1:12" s="8" customFormat="1" ht="30" customHeight="1">
      <c r="A47" s="1" t="s">
        <v>121</v>
      </c>
      <c r="B47" s="1" t="s">
        <v>120</v>
      </c>
      <c r="C47" s="1" t="s">
        <v>24</v>
      </c>
      <c r="D47" s="1" t="s">
        <v>114</v>
      </c>
      <c r="E47" s="1" t="s">
        <v>84</v>
      </c>
      <c r="F47" s="1">
        <v>137</v>
      </c>
      <c r="G47" s="1">
        <f t="shared" si="0"/>
        <v>27.400000000000002</v>
      </c>
      <c r="H47" s="1">
        <v>81.599999999999994</v>
      </c>
      <c r="I47" s="1">
        <f t="shared" si="5"/>
        <v>48.959999999999994</v>
      </c>
      <c r="J47" s="1">
        <f t="shared" si="6"/>
        <v>76.36</v>
      </c>
      <c r="K47" s="1">
        <v>1</v>
      </c>
      <c r="L47" s="1" t="s">
        <v>290</v>
      </c>
    </row>
    <row r="48" spans="1:12" s="6" customFormat="1" ht="30" customHeight="1">
      <c r="A48" s="6" t="s">
        <v>125</v>
      </c>
      <c r="B48" s="6" t="s">
        <v>124</v>
      </c>
      <c r="C48" s="6" t="s">
        <v>24</v>
      </c>
      <c r="D48" s="6" t="s">
        <v>114</v>
      </c>
      <c r="E48" s="6" t="s">
        <v>84</v>
      </c>
      <c r="F48" s="6">
        <v>132.6</v>
      </c>
      <c r="G48" s="1">
        <f t="shared" si="0"/>
        <v>26.52</v>
      </c>
      <c r="H48" s="1">
        <v>78.400000000000006</v>
      </c>
      <c r="I48" s="1">
        <f t="shared" si="5"/>
        <v>47.04</v>
      </c>
      <c r="J48" s="1">
        <f t="shared" si="6"/>
        <v>73.56</v>
      </c>
      <c r="K48" s="1">
        <v>2</v>
      </c>
      <c r="L48" s="1" t="s">
        <v>290</v>
      </c>
    </row>
    <row r="49" spans="1:12" s="8" customFormat="1" ht="30" customHeight="1">
      <c r="A49" s="3" t="s">
        <v>123</v>
      </c>
      <c r="B49" s="3" t="s">
        <v>122</v>
      </c>
      <c r="C49" s="3" t="s">
        <v>24</v>
      </c>
      <c r="D49" s="3" t="s">
        <v>114</v>
      </c>
      <c r="E49" s="3" t="s">
        <v>84</v>
      </c>
      <c r="F49" s="3">
        <v>135.80000000000001</v>
      </c>
      <c r="G49" s="3">
        <f t="shared" si="0"/>
        <v>27.160000000000004</v>
      </c>
      <c r="H49" s="3">
        <v>76.400000000000006</v>
      </c>
      <c r="I49" s="3">
        <f t="shared" si="5"/>
        <v>45.84</v>
      </c>
      <c r="J49" s="3">
        <f t="shared" si="6"/>
        <v>73</v>
      </c>
      <c r="K49" s="3" t="s">
        <v>10</v>
      </c>
      <c r="L49" s="3"/>
    </row>
    <row r="50" spans="1:12" s="8" customFormat="1" ht="30" customHeight="1">
      <c r="A50" s="1" t="s">
        <v>129</v>
      </c>
      <c r="B50" s="1" t="s">
        <v>128</v>
      </c>
      <c r="C50" s="1" t="s">
        <v>24</v>
      </c>
      <c r="D50" s="1" t="s">
        <v>114</v>
      </c>
      <c r="E50" s="1" t="s">
        <v>69</v>
      </c>
      <c r="F50" s="1">
        <v>142.1</v>
      </c>
      <c r="G50" s="1">
        <f t="shared" si="0"/>
        <v>28.42</v>
      </c>
      <c r="H50" s="1">
        <v>80</v>
      </c>
      <c r="I50" s="1">
        <f t="shared" si="5"/>
        <v>48</v>
      </c>
      <c r="J50" s="1">
        <f t="shared" si="6"/>
        <v>76.42</v>
      </c>
      <c r="K50" s="1">
        <v>1</v>
      </c>
      <c r="L50" s="1" t="s">
        <v>290</v>
      </c>
    </row>
    <row r="51" spans="1:12" s="8" customFormat="1" ht="30" customHeight="1">
      <c r="A51" s="2" t="s">
        <v>127</v>
      </c>
      <c r="B51" s="2" t="s">
        <v>126</v>
      </c>
      <c r="C51" s="2" t="s">
        <v>24</v>
      </c>
      <c r="D51" s="2" t="s">
        <v>114</v>
      </c>
      <c r="E51" s="2" t="s">
        <v>69</v>
      </c>
      <c r="F51" s="2">
        <v>144.30000000000001</v>
      </c>
      <c r="G51" s="2">
        <f t="shared" si="0"/>
        <v>28.860000000000003</v>
      </c>
      <c r="H51" s="2">
        <v>76.8</v>
      </c>
      <c r="I51" s="2">
        <f t="shared" si="5"/>
        <v>46.08</v>
      </c>
      <c r="J51" s="2">
        <f t="shared" si="6"/>
        <v>74.94</v>
      </c>
      <c r="K51" s="2">
        <v>2</v>
      </c>
      <c r="L51" s="2" t="s">
        <v>290</v>
      </c>
    </row>
    <row r="52" spans="1:12" s="8" customFormat="1" ht="30" customHeight="1">
      <c r="A52" s="1" t="s">
        <v>131</v>
      </c>
      <c r="B52" s="1" t="s">
        <v>130</v>
      </c>
      <c r="C52" s="1" t="s">
        <v>24</v>
      </c>
      <c r="D52" s="1" t="s">
        <v>114</v>
      </c>
      <c r="E52" s="1" t="s">
        <v>69</v>
      </c>
      <c r="F52" s="1">
        <v>135.69999999999999</v>
      </c>
      <c r="G52" s="1">
        <f t="shared" si="0"/>
        <v>27.14</v>
      </c>
      <c r="H52" s="1">
        <v>75.2</v>
      </c>
      <c r="I52" s="1">
        <f t="shared" si="5"/>
        <v>45.12</v>
      </c>
      <c r="J52" s="1">
        <f t="shared" si="6"/>
        <v>72.259999999999991</v>
      </c>
      <c r="K52" s="1">
        <v>3</v>
      </c>
      <c r="L52" s="1"/>
    </row>
    <row r="53" spans="1:12" s="8" customFormat="1" ht="30" customHeight="1">
      <c r="A53" s="1" t="s">
        <v>134</v>
      </c>
      <c r="B53" s="1" t="s">
        <v>132</v>
      </c>
      <c r="C53" s="1" t="s">
        <v>24</v>
      </c>
      <c r="D53" s="1" t="s">
        <v>133</v>
      </c>
      <c r="E53" s="1" t="s">
        <v>84</v>
      </c>
      <c r="F53" s="1">
        <v>152</v>
      </c>
      <c r="G53" s="1">
        <f t="shared" si="0"/>
        <v>30.400000000000002</v>
      </c>
      <c r="H53" s="1">
        <v>78.400000000000006</v>
      </c>
      <c r="I53" s="1">
        <f t="shared" si="5"/>
        <v>47.04</v>
      </c>
      <c r="J53" s="1">
        <f t="shared" si="6"/>
        <v>77.44</v>
      </c>
      <c r="K53" s="1" t="s">
        <v>11</v>
      </c>
      <c r="L53" s="1" t="s">
        <v>290</v>
      </c>
    </row>
    <row r="54" spans="1:12" s="8" customFormat="1" ht="30" customHeight="1">
      <c r="A54" s="1" t="s">
        <v>136</v>
      </c>
      <c r="B54" s="1" t="s">
        <v>135</v>
      </c>
      <c r="C54" s="1" t="s">
        <v>6</v>
      </c>
      <c r="D54" s="1" t="s">
        <v>133</v>
      </c>
      <c r="E54" s="1" t="s">
        <v>84</v>
      </c>
      <c r="F54" s="1">
        <v>132.69999999999999</v>
      </c>
      <c r="G54" s="1">
        <f t="shared" si="0"/>
        <v>26.54</v>
      </c>
      <c r="H54" s="1">
        <v>81.599999999999994</v>
      </c>
      <c r="I54" s="1">
        <f t="shared" si="5"/>
        <v>48.959999999999994</v>
      </c>
      <c r="J54" s="1">
        <f t="shared" si="6"/>
        <v>75.5</v>
      </c>
      <c r="K54" s="1" t="s">
        <v>14</v>
      </c>
      <c r="L54" s="1" t="s">
        <v>290</v>
      </c>
    </row>
    <row r="55" spans="1:12" s="8" customFormat="1" ht="30" customHeight="1">
      <c r="A55" s="1" t="s">
        <v>138</v>
      </c>
      <c r="B55" s="1" t="s">
        <v>137</v>
      </c>
      <c r="C55" s="1" t="s">
        <v>24</v>
      </c>
      <c r="D55" s="1" t="s">
        <v>133</v>
      </c>
      <c r="E55" s="1" t="s">
        <v>84</v>
      </c>
      <c r="F55" s="1">
        <v>131.6</v>
      </c>
      <c r="G55" s="1">
        <f t="shared" si="0"/>
        <v>26.32</v>
      </c>
      <c r="H55" s="1">
        <v>79.8</v>
      </c>
      <c r="I55" s="1">
        <f t="shared" si="5"/>
        <v>47.879999999999995</v>
      </c>
      <c r="J55" s="1">
        <f t="shared" si="6"/>
        <v>74.199999999999989</v>
      </c>
      <c r="K55" s="1" t="s">
        <v>10</v>
      </c>
      <c r="L55" s="1"/>
    </row>
    <row r="56" spans="1:12" s="8" customFormat="1" ht="30" customHeight="1">
      <c r="A56" s="1" t="s">
        <v>146</v>
      </c>
      <c r="B56" s="1" t="s">
        <v>145</v>
      </c>
      <c r="C56" s="1" t="s">
        <v>6</v>
      </c>
      <c r="D56" s="1" t="s">
        <v>141</v>
      </c>
      <c r="E56" s="1" t="s">
        <v>140</v>
      </c>
      <c r="F56" s="1">
        <v>134.19999999999999</v>
      </c>
      <c r="G56" s="1">
        <f t="shared" si="0"/>
        <v>26.84</v>
      </c>
      <c r="H56" s="1">
        <v>85</v>
      </c>
      <c r="I56" s="1">
        <f t="shared" si="5"/>
        <v>51</v>
      </c>
      <c r="J56" s="1">
        <f t="shared" si="6"/>
        <v>77.84</v>
      </c>
      <c r="K56" s="1">
        <v>1</v>
      </c>
      <c r="L56" s="1" t="s">
        <v>290</v>
      </c>
    </row>
    <row r="57" spans="1:12" s="8" customFormat="1" ht="30" customHeight="1">
      <c r="A57" s="1" t="s">
        <v>144</v>
      </c>
      <c r="B57" s="1" t="s">
        <v>143</v>
      </c>
      <c r="C57" s="1" t="s">
        <v>24</v>
      </c>
      <c r="D57" s="1" t="s">
        <v>141</v>
      </c>
      <c r="E57" s="1" t="s">
        <v>140</v>
      </c>
      <c r="F57" s="1">
        <v>138.19999999999999</v>
      </c>
      <c r="G57" s="1">
        <f t="shared" si="0"/>
        <v>27.64</v>
      </c>
      <c r="H57" s="1">
        <v>81.599999999999994</v>
      </c>
      <c r="I57" s="1">
        <f t="shared" si="5"/>
        <v>48.959999999999994</v>
      </c>
      <c r="J57" s="1">
        <f t="shared" si="6"/>
        <v>76.599999999999994</v>
      </c>
      <c r="K57" s="1">
        <v>2</v>
      </c>
      <c r="L57" s="1" t="s">
        <v>290</v>
      </c>
    </row>
    <row r="58" spans="1:12" s="8" customFormat="1" ht="30" customHeight="1">
      <c r="A58" s="1" t="s">
        <v>142</v>
      </c>
      <c r="B58" s="1" t="s">
        <v>139</v>
      </c>
      <c r="C58" s="1" t="s">
        <v>24</v>
      </c>
      <c r="D58" s="1" t="s">
        <v>141</v>
      </c>
      <c r="E58" s="1" t="s">
        <v>140</v>
      </c>
      <c r="F58" s="1">
        <v>140.6</v>
      </c>
      <c r="G58" s="1">
        <f t="shared" si="0"/>
        <v>28.12</v>
      </c>
      <c r="H58" s="1" t="s">
        <v>288</v>
      </c>
      <c r="I58" s="1"/>
      <c r="J58" s="1"/>
      <c r="K58" s="1"/>
      <c r="L58" s="1"/>
    </row>
    <row r="59" spans="1:12" s="8" customFormat="1" ht="30" customHeight="1">
      <c r="A59" s="1" t="s">
        <v>149</v>
      </c>
      <c r="B59" s="1" t="s">
        <v>147</v>
      </c>
      <c r="C59" s="1" t="s">
        <v>24</v>
      </c>
      <c r="D59" s="1" t="s">
        <v>141</v>
      </c>
      <c r="E59" s="1" t="s">
        <v>148</v>
      </c>
      <c r="F59" s="1">
        <v>138.4</v>
      </c>
      <c r="G59" s="1">
        <f t="shared" si="0"/>
        <v>27.680000000000003</v>
      </c>
      <c r="H59" s="1">
        <v>79</v>
      </c>
      <c r="I59" s="1">
        <f t="shared" ref="I59:I69" si="7">H59*0.6</f>
        <v>47.4</v>
      </c>
      <c r="J59" s="1">
        <f t="shared" ref="J59:J69" si="8">G59+I59</f>
        <v>75.08</v>
      </c>
      <c r="K59" s="1" t="s">
        <v>11</v>
      </c>
      <c r="L59" s="1" t="s">
        <v>290</v>
      </c>
    </row>
    <row r="60" spans="1:12" s="8" customFormat="1" ht="30" customHeight="1">
      <c r="A60" s="1" t="s">
        <v>151</v>
      </c>
      <c r="B60" s="1" t="s">
        <v>150</v>
      </c>
      <c r="C60" s="1" t="s">
        <v>6</v>
      </c>
      <c r="D60" s="1" t="s">
        <v>141</v>
      </c>
      <c r="E60" s="1" t="s">
        <v>148</v>
      </c>
      <c r="F60" s="1">
        <v>127.5</v>
      </c>
      <c r="G60" s="1">
        <f t="shared" si="0"/>
        <v>25.5</v>
      </c>
      <c r="H60" s="1">
        <v>79</v>
      </c>
      <c r="I60" s="1">
        <f t="shared" si="7"/>
        <v>47.4</v>
      </c>
      <c r="J60" s="1">
        <f t="shared" si="8"/>
        <v>72.900000000000006</v>
      </c>
      <c r="K60" s="1" t="s">
        <v>14</v>
      </c>
      <c r="L60" s="1" t="s">
        <v>290</v>
      </c>
    </row>
    <row r="61" spans="1:12" s="8" customFormat="1" ht="30" customHeight="1">
      <c r="A61" s="1" t="s">
        <v>153</v>
      </c>
      <c r="B61" s="1" t="s">
        <v>152</v>
      </c>
      <c r="C61" s="1" t="s">
        <v>6</v>
      </c>
      <c r="D61" s="1" t="s">
        <v>141</v>
      </c>
      <c r="E61" s="1" t="s">
        <v>148</v>
      </c>
      <c r="F61" s="1">
        <v>127.2</v>
      </c>
      <c r="G61" s="1">
        <f t="shared" si="0"/>
        <v>25.44</v>
      </c>
      <c r="H61" s="1" t="s">
        <v>288</v>
      </c>
      <c r="I61" s="1"/>
      <c r="J61" s="1"/>
      <c r="K61" s="1"/>
      <c r="L61" s="1"/>
    </row>
    <row r="62" spans="1:12" s="8" customFormat="1" ht="30" customHeight="1">
      <c r="A62" s="1" t="s">
        <v>156</v>
      </c>
      <c r="B62" s="1" t="s">
        <v>154</v>
      </c>
      <c r="C62" s="1" t="s">
        <v>24</v>
      </c>
      <c r="D62" s="1" t="s">
        <v>155</v>
      </c>
      <c r="E62" s="1" t="s">
        <v>84</v>
      </c>
      <c r="F62" s="1">
        <v>137.69999999999999</v>
      </c>
      <c r="G62" s="1">
        <f t="shared" si="0"/>
        <v>27.54</v>
      </c>
      <c r="H62" s="1">
        <v>80.2</v>
      </c>
      <c r="I62" s="1">
        <f t="shared" si="7"/>
        <v>48.12</v>
      </c>
      <c r="J62" s="1">
        <f t="shared" si="8"/>
        <v>75.66</v>
      </c>
      <c r="K62" s="1" t="s">
        <v>11</v>
      </c>
      <c r="L62" s="1" t="s">
        <v>290</v>
      </c>
    </row>
    <row r="63" spans="1:12" s="8" customFormat="1" ht="30" customHeight="1">
      <c r="A63" s="1" t="s">
        <v>158</v>
      </c>
      <c r="B63" s="1" t="s">
        <v>157</v>
      </c>
      <c r="C63" s="1" t="s">
        <v>24</v>
      </c>
      <c r="D63" s="1" t="s">
        <v>155</v>
      </c>
      <c r="E63" s="1" t="s">
        <v>84</v>
      </c>
      <c r="F63" s="1">
        <v>134.9</v>
      </c>
      <c r="G63" s="1">
        <f t="shared" si="0"/>
        <v>26.980000000000004</v>
      </c>
      <c r="H63" s="1">
        <v>78.8</v>
      </c>
      <c r="I63" s="1">
        <f t="shared" si="7"/>
        <v>47.279999999999994</v>
      </c>
      <c r="J63" s="1">
        <f t="shared" si="8"/>
        <v>74.259999999999991</v>
      </c>
      <c r="K63" s="1" t="s">
        <v>14</v>
      </c>
      <c r="L63" s="1" t="s">
        <v>290</v>
      </c>
    </row>
    <row r="64" spans="1:12" s="8" customFormat="1" ht="30" customHeight="1">
      <c r="A64" s="1" t="s">
        <v>160</v>
      </c>
      <c r="B64" s="1" t="s">
        <v>159</v>
      </c>
      <c r="C64" s="1" t="s">
        <v>24</v>
      </c>
      <c r="D64" s="1" t="s">
        <v>155</v>
      </c>
      <c r="E64" s="1" t="s">
        <v>84</v>
      </c>
      <c r="F64" s="1">
        <v>128.80000000000001</v>
      </c>
      <c r="G64" s="1">
        <f t="shared" si="0"/>
        <v>25.760000000000005</v>
      </c>
      <c r="H64" s="1">
        <v>71.2</v>
      </c>
      <c r="I64" s="1">
        <f t="shared" si="7"/>
        <v>42.72</v>
      </c>
      <c r="J64" s="1">
        <f t="shared" si="8"/>
        <v>68.48</v>
      </c>
      <c r="K64" s="1" t="s">
        <v>10</v>
      </c>
      <c r="L64" s="1"/>
    </row>
    <row r="65" spans="1:12" s="8" customFormat="1" ht="30" customHeight="1">
      <c r="A65" s="1" t="s">
        <v>168</v>
      </c>
      <c r="B65" s="1" t="s">
        <v>167</v>
      </c>
      <c r="C65" s="1" t="s">
        <v>6</v>
      </c>
      <c r="D65" s="1" t="s">
        <v>163</v>
      </c>
      <c r="E65" s="1" t="s">
        <v>162</v>
      </c>
      <c r="F65" s="1">
        <v>128</v>
      </c>
      <c r="G65" s="1">
        <f t="shared" si="0"/>
        <v>25.6</v>
      </c>
      <c r="H65" s="1">
        <v>81</v>
      </c>
      <c r="I65" s="1">
        <f t="shared" si="7"/>
        <v>48.6</v>
      </c>
      <c r="J65" s="1">
        <f t="shared" si="8"/>
        <v>74.2</v>
      </c>
      <c r="K65" s="1">
        <v>1</v>
      </c>
      <c r="L65" s="1" t="s">
        <v>290</v>
      </c>
    </row>
    <row r="66" spans="1:12" s="8" customFormat="1" ht="30" customHeight="1">
      <c r="A66" s="1" t="s">
        <v>164</v>
      </c>
      <c r="B66" s="1" t="s">
        <v>161</v>
      </c>
      <c r="C66" s="1" t="s">
        <v>24</v>
      </c>
      <c r="D66" s="1" t="s">
        <v>163</v>
      </c>
      <c r="E66" s="1" t="s">
        <v>162</v>
      </c>
      <c r="F66" s="1">
        <v>142.1</v>
      </c>
      <c r="G66" s="1">
        <f t="shared" si="0"/>
        <v>28.42</v>
      </c>
      <c r="H66" s="1">
        <v>76.2</v>
      </c>
      <c r="I66" s="1">
        <f t="shared" si="7"/>
        <v>45.72</v>
      </c>
      <c r="J66" s="1">
        <f t="shared" si="8"/>
        <v>74.14</v>
      </c>
      <c r="K66" s="1">
        <v>2</v>
      </c>
      <c r="L66" s="1" t="s">
        <v>290</v>
      </c>
    </row>
    <row r="67" spans="1:12" s="8" customFormat="1" ht="30" customHeight="1">
      <c r="A67" s="1" t="s">
        <v>166</v>
      </c>
      <c r="B67" s="1" t="s">
        <v>165</v>
      </c>
      <c r="C67" s="1" t="s">
        <v>6</v>
      </c>
      <c r="D67" s="1" t="s">
        <v>163</v>
      </c>
      <c r="E67" s="1" t="s">
        <v>162</v>
      </c>
      <c r="F67" s="1">
        <v>132.5</v>
      </c>
      <c r="G67" s="1">
        <f t="shared" ref="G67:G115" si="9">F67*0.5*0.4</f>
        <v>26.5</v>
      </c>
      <c r="H67" s="1">
        <v>75</v>
      </c>
      <c r="I67" s="1">
        <f t="shared" si="7"/>
        <v>45</v>
      </c>
      <c r="J67" s="1">
        <f t="shared" si="8"/>
        <v>71.5</v>
      </c>
      <c r="K67" s="1">
        <v>3</v>
      </c>
      <c r="L67" s="1"/>
    </row>
    <row r="68" spans="1:12" s="8" customFormat="1" ht="30" customHeight="1">
      <c r="A68" s="1" t="s">
        <v>175</v>
      </c>
      <c r="B68" s="1" t="s">
        <v>174</v>
      </c>
      <c r="C68" s="1" t="s">
        <v>24</v>
      </c>
      <c r="D68" s="1" t="s">
        <v>163</v>
      </c>
      <c r="E68" s="1" t="s">
        <v>170</v>
      </c>
      <c r="F68" s="1">
        <v>133.19999999999999</v>
      </c>
      <c r="G68" s="1">
        <f t="shared" si="9"/>
        <v>26.64</v>
      </c>
      <c r="H68" s="1">
        <v>77.8</v>
      </c>
      <c r="I68" s="1">
        <f t="shared" si="7"/>
        <v>46.68</v>
      </c>
      <c r="J68" s="1">
        <f t="shared" si="8"/>
        <v>73.319999999999993</v>
      </c>
      <c r="K68" s="1">
        <v>1</v>
      </c>
      <c r="L68" s="1" t="s">
        <v>290</v>
      </c>
    </row>
    <row r="69" spans="1:12" s="8" customFormat="1" ht="30" customHeight="1">
      <c r="A69" s="1" t="s">
        <v>171</v>
      </c>
      <c r="B69" s="1" t="s">
        <v>169</v>
      </c>
      <c r="C69" s="1" t="s">
        <v>6</v>
      </c>
      <c r="D69" s="1" t="s">
        <v>163</v>
      </c>
      <c r="E69" s="1" t="s">
        <v>170</v>
      </c>
      <c r="F69" s="1">
        <v>135.5</v>
      </c>
      <c r="G69" s="1">
        <f t="shared" si="9"/>
        <v>27.1</v>
      </c>
      <c r="H69" s="1">
        <v>74.8</v>
      </c>
      <c r="I69" s="1">
        <f t="shared" si="7"/>
        <v>44.879999999999995</v>
      </c>
      <c r="J69" s="1">
        <f t="shared" si="8"/>
        <v>71.97999999999999</v>
      </c>
      <c r="K69" s="1">
        <v>2</v>
      </c>
      <c r="L69" s="1" t="s">
        <v>290</v>
      </c>
    </row>
    <row r="70" spans="1:12" s="8" customFormat="1" ht="30" customHeight="1">
      <c r="A70" s="1" t="s">
        <v>173</v>
      </c>
      <c r="B70" s="1" t="s">
        <v>172</v>
      </c>
      <c r="C70" s="1" t="s">
        <v>24</v>
      </c>
      <c r="D70" s="1" t="s">
        <v>163</v>
      </c>
      <c r="E70" s="1" t="s">
        <v>170</v>
      </c>
      <c r="F70" s="1">
        <v>134.30000000000001</v>
      </c>
      <c r="G70" s="1">
        <f t="shared" si="9"/>
        <v>26.860000000000003</v>
      </c>
      <c r="H70" s="1" t="s">
        <v>291</v>
      </c>
      <c r="I70" s="1"/>
      <c r="J70" s="1"/>
      <c r="K70" s="1"/>
      <c r="L70" s="1"/>
    </row>
    <row r="71" spans="1:12" s="8" customFormat="1" ht="30" customHeight="1">
      <c r="A71" s="1" t="s">
        <v>178</v>
      </c>
      <c r="B71" s="1" t="s">
        <v>176</v>
      </c>
      <c r="C71" s="1" t="s">
        <v>6</v>
      </c>
      <c r="D71" s="1" t="s">
        <v>177</v>
      </c>
      <c r="E71" s="1" t="s">
        <v>140</v>
      </c>
      <c r="F71" s="1">
        <v>119.83</v>
      </c>
      <c r="G71" s="1">
        <f t="shared" si="9"/>
        <v>23.966000000000001</v>
      </c>
      <c r="H71" s="1">
        <v>71.2</v>
      </c>
      <c r="I71" s="1">
        <f t="shared" ref="I71:I84" si="10">H71*0.6</f>
        <v>42.72</v>
      </c>
      <c r="J71" s="1">
        <f t="shared" ref="J71:J84" si="11">G71+I71</f>
        <v>66.686000000000007</v>
      </c>
      <c r="K71" s="1" t="s">
        <v>11</v>
      </c>
      <c r="L71" s="1" t="s">
        <v>290</v>
      </c>
    </row>
    <row r="72" spans="1:12" s="8" customFormat="1" ht="30" customHeight="1">
      <c r="A72" s="1" t="s">
        <v>182</v>
      </c>
      <c r="B72" s="1" t="s">
        <v>181</v>
      </c>
      <c r="C72" s="1" t="s">
        <v>6</v>
      </c>
      <c r="D72" s="1" t="s">
        <v>177</v>
      </c>
      <c r="E72" s="1" t="s">
        <v>140</v>
      </c>
      <c r="F72" s="1">
        <v>117.67</v>
      </c>
      <c r="G72" s="1">
        <f t="shared" si="9"/>
        <v>23.534000000000002</v>
      </c>
      <c r="H72" s="1">
        <v>69.400000000000006</v>
      </c>
      <c r="I72" s="1">
        <f t="shared" si="10"/>
        <v>41.64</v>
      </c>
      <c r="J72" s="1">
        <f t="shared" si="11"/>
        <v>65.174000000000007</v>
      </c>
      <c r="K72" s="1">
        <v>2</v>
      </c>
      <c r="L72" s="1" t="s">
        <v>290</v>
      </c>
    </row>
    <row r="73" spans="1:12" s="8" customFormat="1" ht="30" customHeight="1">
      <c r="A73" s="1" t="s">
        <v>180</v>
      </c>
      <c r="B73" s="1" t="s">
        <v>179</v>
      </c>
      <c r="C73" s="1" t="s">
        <v>24</v>
      </c>
      <c r="D73" s="1" t="s">
        <v>177</v>
      </c>
      <c r="E73" s="1" t="s">
        <v>140</v>
      </c>
      <c r="F73" s="1">
        <v>119.67</v>
      </c>
      <c r="G73" s="1">
        <f t="shared" si="9"/>
        <v>23.934000000000001</v>
      </c>
      <c r="H73" s="1" t="s">
        <v>291</v>
      </c>
      <c r="I73" s="1"/>
      <c r="J73" s="1"/>
      <c r="K73" s="1"/>
      <c r="L73" s="1"/>
    </row>
    <row r="74" spans="1:12" s="8" customFormat="1" ht="30" customHeight="1">
      <c r="A74" s="1" t="s">
        <v>184</v>
      </c>
      <c r="B74" s="1" t="s">
        <v>183</v>
      </c>
      <c r="C74" s="1" t="s">
        <v>6</v>
      </c>
      <c r="D74" s="1" t="s">
        <v>177</v>
      </c>
      <c r="E74" s="1" t="s">
        <v>148</v>
      </c>
      <c r="F74" s="1">
        <v>138.33000000000001</v>
      </c>
      <c r="G74" s="1">
        <f t="shared" si="9"/>
        <v>27.666000000000004</v>
      </c>
      <c r="H74" s="1">
        <v>77.400000000000006</v>
      </c>
      <c r="I74" s="1">
        <f t="shared" si="10"/>
        <v>46.440000000000005</v>
      </c>
      <c r="J74" s="1">
        <f t="shared" si="11"/>
        <v>74.106000000000009</v>
      </c>
      <c r="K74" s="1" t="s">
        <v>11</v>
      </c>
      <c r="L74" s="1" t="s">
        <v>290</v>
      </c>
    </row>
    <row r="75" spans="1:12" s="8" customFormat="1" ht="30" customHeight="1">
      <c r="A75" s="1" t="s">
        <v>186</v>
      </c>
      <c r="B75" s="1" t="s">
        <v>185</v>
      </c>
      <c r="C75" s="1" t="s">
        <v>6</v>
      </c>
      <c r="D75" s="1" t="s">
        <v>177</v>
      </c>
      <c r="E75" s="1" t="s">
        <v>148</v>
      </c>
      <c r="F75" s="1">
        <v>134</v>
      </c>
      <c r="G75" s="1">
        <f t="shared" si="9"/>
        <v>26.8</v>
      </c>
      <c r="H75" s="1">
        <v>75.2</v>
      </c>
      <c r="I75" s="1">
        <f t="shared" si="10"/>
        <v>45.12</v>
      </c>
      <c r="J75" s="1">
        <f t="shared" si="11"/>
        <v>71.92</v>
      </c>
      <c r="K75" s="1" t="s">
        <v>14</v>
      </c>
      <c r="L75" s="1" t="s">
        <v>290</v>
      </c>
    </row>
    <row r="76" spans="1:12" s="8" customFormat="1" ht="30" customHeight="1">
      <c r="A76" s="1" t="s">
        <v>188</v>
      </c>
      <c r="B76" s="1" t="s">
        <v>187</v>
      </c>
      <c r="C76" s="1" t="s">
        <v>6</v>
      </c>
      <c r="D76" s="1" t="s">
        <v>177</v>
      </c>
      <c r="E76" s="1" t="s">
        <v>148</v>
      </c>
      <c r="F76" s="1">
        <v>131.5</v>
      </c>
      <c r="G76" s="1">
        <f t="shared" si="9"/>
        <v>26.3</v>
      </c>
      <c r="H76" s="1">
        <v>75</v>
      </c>
      <c r="I76" s="1">
        <f t="shared" si="10"/>
        <v>45</v>
      </c>
      <c r="J76" s="1">
        <f t="shared" si="11"/>
        <v>71.3</v>
      </c>
      <c r="K76" s="1" t="s">
        <v>10</v>
      </c>
      <c r="L76" s="1"/>
    </row>
    <row r="77" spans="1:12" s="8" customFormat="1" ht="30" customHeight="1">
      <c r="A77" s="1" t="s">
        <v>192</v>
      </c>
      <c r="B77" s="1" t="s">
        <v>190</v>
      </c>
      <c r="C77" s="1" t="s">
        <v>24</v>
      </c>
      <c r="D77" s="1" t="s">
        <v>177</v>
      </c>
      <c r="E77" s="1" t="s">
        <v>191</v>
      </c>
      <c r="F77" s="1">
        <v>149.33000000000001</v>
      </c>
      <c r="G77" s="1">
        <f t="shared" si="9"/>
        <v>29.866000000000003</v>
      </c>
      <c r="H77" s="1">
        <v>82.8</v>
      </c>
      <c r="I77" s="1">
        <f t="shared" si="10"/>
        <v>49.68</v>
      </c>
      <c r="J77" s="1">
        <f t="shared" si="11"/>
        <v>79.546000000000006</v>
      </c>
      <c r="K77" s="1" t="s">
        <v>11</v>
      </c>
      <c r="L77" s="1" t="s">
        <v>290</v>
      </c>
    </row>
    <row r="78" spans="1:12" s="8" customFormat="1" ht="30" customHeight="1">
      <c r="A78" s="1" t="s">
        <v>196</v>
      </c>
      <c r="B78" s="1" t="s">
        <v>195</v>
      </c>
      <c r="C78" s="1" t="s">
        <v>6</v>
      </c>
      <c r="D78" s="1" t="s">
        <v>177</v>
      </c>
      <c r="E78" s="1" t="s">
        <v>191</v>
      </c>
      <c r="F78" s="1">
        <v>139.5</v>
      </c>
      <c r="G78" s="1">
        <f t="shared" si="9"/>
        <v>27.900000000000002</v>
      </c>
      <c r="H78" s="1">
        <v>81</v>
      </c>
      <c r="I78" s="1">
        <f t="shared" si="10"/>
        <v>48.6</v>
      </c>
      <c r="J78" s="1">
        <f t="shared" si="11"/>
        <v>76.5</v>
      </c>
      <c r="K78" s="1">
        <v>2</v>
      </c>
      <c r="L78" s="1" t="s">
        <v>290</v>
      </c>
    </row>
    <row r="79" spans="1:12" s="8" customFormat="1" ht="30" customHeight="1">
      <c r="A79" s="1" t="s">
        <v>194</v>
      </c>
      <c r="B79" s="1" t="s">
        <v>193</v>
      </c>
      <c r="C79" s="1" t="s">
        <v>6</v>
      </c>
      <c r="D79" s="1" t="s">
        <v>177</v>
      </c>
      <c r="E79" s="1" t="s">
        <v>191</v>
      </c>
      <c r="F79" s="1">
        <v>145.16999999999999</v>
      </c>
      <c r="G79" s="1">
        <f t="shared" si="9"/>
        <v>29.033999999999999</v>
      </c>
      <c r="H79" s="1">
        <v>74.599999999999994</v>
      </c>
      <c r="I79" s="1">
        <f t="shared" si="10"/>
        <v>44.76</v>
      </c>
      <c r="J79" s="1">
        <f t="shared" si="11"/>
        <v>73.793999999999997</v>
      </c>
      <c r="K79" s="1">
        <v>3</v>
      </c>
      <c r="L79" s="1"/>
    </row>
    <row r="80" spans="1:12" s="8" customFormat="1" ht="30" customHeight="1">
      <c r="A80" s="1" t="s">
        <v>276</v>
      </c>
      <c r="B80" s="1" t="s">
        <v>274</v>
      </c>
      <c r="C80" s="1" t="s">
        <v>24</v>
      </c>
      <c r="D80" s="1" t="s">
        <v>177</v>
      </c>
      <c r="E80" s="1" t="s">
        <v>275</v>
      </c>
      <c r="F80" s="1">
        <v>135.61000000000001</v>
      </c>
      <c r="G80" s="1">
        <f t="shared" si="9"/>
        <v>27.122000000000003</v>
      </c>
      <c r="H80" s="1">
        <v>76</v>
      </c>
      <c r="I80" s="1">
        <f t="shared" si="10"/>
        <v>45.6</v>
      </c>
      <c r="J80" s="1">
        <f t="shared" si="11"/>
        <v>72.722000000000008</v>
      </c>
      <c r="K80" s="1">
        <v>1</v>
      </c>
      <c r="L80" s="1" t="s">
        <v>290</v>
      </c>
    </row>
    <row r="81" spans="1:12" s="8" customFormat="1" ht="30" customHeight="1">
      <c r="A81" s="3" t="s">
        <v>278</v>
      </c>
      <c r="B81" s="3" t="s">
        <v>277</v>
      </c>
      <c r="C81" s="3" t="s">
        <v>24</v>
      </c>
      <c r="D81" s="3" t="s">
        <v>177</v>
      </c>
      <c r="E81" s="3" t="s">
        <v>275</v>
      </c>
      <c r="F81" s="3">
        <v>113.22</v>
      </c>
      <c r="G81" s="3">
        <f t="shared" si="9"/>
        <v>22.644000000000002</v>
      </c>
      <c r="H81" s="3">
        <v>73.8</v>
      </c>
      <c r="I81" s="3">
        <f t="shared" si="10"/>
        <v>44.279999999999994</v>
      </c>
      <c r="J81" s="3">
        <f t="shared" si="11"/>
        <v>66.923999999999992</v>
      </c>
      <c r="K81" s="3">
        <v>2</v>
      </c>
      <c r="L81" s="1" t="s">
        <v>290</v>
      </c>
    </row>
    <row r="82" spans="1:12" s="1" customFormat="1" ht="30" customHeight="1">
      <c r="A82" s="1" t="s">
        <v>280</v>
      </c>
      <c r="B82" s="1" t="s">
        <v>279</v>
      </c>
      <c r="C82" s="1" t="s">
        <v>6</v>
      </c>
      <c r="D82" s="1" t="s">
        <v>177</v>
      </c>
      <c r="E82" s="1" t="s">
        <v>275</v>
      </c>
      <c r="F82" s="1">
        <v>107.5</v>
      </c>
      <c r="G82" s="1">
        <f t="shared" si="9"/>
        <v>21.5</v>
      </c>
      <c r="H82" s="1">
        <v>72.2</v>
      </c>
      <c r="I82" s="1">
        <f t="shared" si="10"/>
        <v>43.32</v>
      </c>
      <c r="J82" s="1">
        <f t="shared" si="11"/>
        <v>64.819999999999993</v>
      </c>
      <c r="K82" s="1">
        <v>3</v>
      </c>
    </row>
    <row r="83" spans="1:12" s="8" customFormat="1" ht="30" customHeight="1">
      <c r="A83" s="2" t="s">
        <v>200</v>
      </c>
      <c r="B83" s="2" t="s">
        <v>197</v>
      </c>
      <c r="C83" s="2" t="s">
        <v>6</v>
      </c>
      <c r="D83" s="2" t="s">
        <v>199</v>
      </c>
      <c r="E83" s="2" t="s">
        <v>198</v>
      </c>
      <c r="F83" s="2">
        <v>148.83000000000001</v>
      </c>
      <c r="G83" s="2">
        <f t="shared" si="9"/>
        <v>29.766000000000005</v>
      </c>
      <c r="H83" s="2">
        <v>72.599999999999994</v>
      </c>
      <c r="I83" s="2">
        <f t="shared" si="10"/>
        <v>43.559999999999995</v>
      </c>
      <c r="J83" s="2">
        <f t="shared" si="11"/>
        <v>73.325999999999993</v>
      </c>
      <c r="K83" s="2" t="s">
        <v>11</v>
      </c>
      <c r="L83" s="2" t="s">
        <v>290</v>
      </c>
    </row>
    <row r="84" spans="1:12" s="8" customFormat="1" ht="30" customHeight="1">
      <c r="A84" s="1" t="s">
        <v>202</v>
      </c>
      <c r="B84" s="1" t="s">
        <v>201</v>
      </c>
      <c r="C84" s="1" t="s">
        <v>6</v>
      </c>
      <c r="D84" s="1" t="s">
        <v>199</v>
      </c>
      <c r="E84" s="1" t="s">
        <v>198</v>
      </c>
      <c r="F84" s="1">
        <v>147.16999999999999</v>
      </c>
      <c r="G84" s="1">
        <f t="shared" si="9"/>
        <v>29.433999999999997</v>
      </c>
      <c r="H84" s="1">
        <v>70.599999999999994</v>
      </c>
      <c r="I84" s="1">
        <f t="shared" si="10"/>
        <v>42.359999999999992</v>
      </c>
      <c r="J84" s="1">
        <f t="shared" si="11"/>
        <v>71.793999999999983</v>
      </c>
      <c r="K84" s="1" t="s">
        <v>14</v>
      </c>
      <c r="L84" s="1" t="s">
        <v>290</v>
      </c>
    </row>
    <row r="85" spans="1:12" s="8" customFormat="1" ht="30" customHeight="1">
      <c r="A85" s="1" t="s">
        <v>204</v>
      </c>
      <c r="B85" s="1" t="s">
        <v>203</v>
      </c>
      <c r="C85" s="1" t="s">
        <v>6</v>
      </c>
      <c r="D85" s="1" t="s">
        <v>199</v>
      </c>
      <c r="E85" s="1" t="s">
        <v>198</v>
      </c>
      <c r="F85" s="1">
        <v>147</v>
      </c>
      <c r="G85" s="1">
        <f t="shared" si="9"/>
        <v>29.400000000000002</v>
      </c>
      <c r="H85" s="1" t="s">
        <v>291</v>
      </c>
      <c r="I85" s="1"/>
      <c r="J85" s="1"/>
      <c r="K85" s="1"/>
      <c r="L85" s="1"/>
    </row>
    <row r="86" spans="1:12" s="8" customFormat="1" ht="30" customHeight="1">
      <c r="A86" s="1" t="s">
        <v>207</v>
      </c>
      <c r="B86" s="1" t="s">
        <v>205</v>
      </c>
      <c r="C86" s="1" t="s">
        <v>24</v>
      </c>
      <c r="D86" s="1" t="s">
        <v>199</v>
      </c>
      <c r="E86" s="1" t="s">
        <v>206</v>
      </c>
      <c r="F86" s="1">
        <v>150.66999999999999</v>
      </c>
      <c r="G86" s="1">
        <f t="shared" si="9"/>
        <v>30.134</v>
      </c>
      <c r="H86" s="1">
        <v>81.400000000000006</v>
      </c>
      <c r="I86" s="1">
        <f t="shared" ref="I86:I115" si="12">H86*0.6</f>
        <v>48.84</v>
      </c>
      <c r="J86" s="1">
        <f t="shared" ref="J86:J115" si="13">G86+I86</f>
        <v>78.974000000000004</v>
      </c>
      <c r="K86" s="1" t="s">
        <v>11</v>
      </c>
      <c r="L86" s="1" t="s">
        <v>290</v>
      </c>
    </row>
    <row r="87" spans="1:12" s="8" customFormat="1" ht="30" customHeight="1">
      <c r="A87" s="1" t="s">
        <v>211</v>
      </c>
      <c r="B87" s="1" t="s">
        <v>210</v>
      </c>
      <c r="C87" s="1" t="s">
        <v>24</v>
      </c>
      <c r="D87" s="1" t="s">
        <v>199</v>
      </c>
      <c r="E87" s="1" t="s">
        <v>206</v>
      </c>
      <c r="F87" s="1">
        <v>143.16999999999999</v>
      </c>
      <c r="G87" s="1">
        <f t="shared" si="9"/>
        <v>28.634</v>
      </c>
      <c r="H87" s="1">
        <v>81.599999999999994</v>
      </c>
      <c r="I87" s="1">
        <f t="shared" si="12"/>
        <v>48.959999999999994</v>
      </c>
      <c r="J87" s="1">
        <f t="shared" si="13"/>
        <v>77.593999999999994</v>
      </c>
      <c r="K87" s="1">
        <v>2</v>
      </c>
      <c r="L87" s="1" t="s">
        <v>290</v>
      </c>
    </row>
    <row r="88" spans="1:12" s="8" customFormat="1" ht="30" customHeight="1">
      <c r="A88" s="1" t="s">
        <v>209</v>
      </c>
      <c r="B88" s="1" t="s">
        <v>208</v>
      </c>
      <c r="C88" s="1" t="s">
        <v>24</v>
      </c>
      <c r="D88" s="1" t="s">
        <v>199</v>
      </c>
      <c r="E88" s="1" t="s">
        <v>206</v>
      </c>
      <c r="F88" s="1">
        <v>148.5</v>
      </c>
      <c r="G88" s="1">
        <f t="shared" si="9"/>
        <v>29.700000000000003</v>
      </c>
      <c r="H88" s="1">
        <v>79.400000000000006</v>
      </c>
      <c r="I88" s="1">
        <f t="shared" si="12"/>
        <v>47.64</v>
      </c>
      <c r="J88" s="1">
        <f t="shared" si="13"/>
        <v>77.34</v>
      </c>
      <c r="K88" s="1">
        <v>3</v>
      </c>
      <c r="L88" s="1"/>
    </row>
    <row r="89" spans="1:12" s="8" customFormat="1" ht="30" customHeight="1">
      <c r="A89" s="1" t="s">
        <v>214</v>
      </c>
      <c r="B89" s="1" t="s">
        <v>212</v>
      </c>
      <c r="C89" s="1" t="s">
        <v>6</v>
      </c>
      <c r="D89" s="1" t="s">
        <v>213</v>
      </c>
      <c r="E89" s="1" t="s">
        <v>198</v>
      </c>
      <c r="F89" s="1">
        <v>138</v>
      </c>
      <c r="G89" s="1">
        <f t="shared" si="9"/>
        <v>27.6</v>
      </c>
      <c r="H89" s="1">
        <v>82.2</v>
      </c>
      <c r="I89" s="1">
        <f t="shared" si="12"/>
        <v>49.32</v>
      </c>
      <c r="J89" s="1">
        <f t="shared" si="13"/>
        <v>76.92</v>
      </c>
      <c r="K89" s="1" t="s">
        <v>11</v>
      </c>
      <c r="L89" s="1" t="s">
        <v>290</v>
      </c>
    </row>
    <row r="90" spans="1:12" s="8" customFormat="1" ht="30" customHeight="1">
      <c r="A90" s="1" t="s">
        <v>218</v>
      </c>
      <c r="B90" s="1" t="s">
        <v>217</v>
      </c>
      <c r="C90" s="1" t="s">
        <v>6</v>
      </c>
      <c r="D90" s="1" t="s">
        <v>213</v>
      </c>
      <c r="E90" s="1" t="s">
        <v>198</v>
      </c>
      <c r="F90" s="1">
        <v>131.16999999999999</v>
      </c>
      <c r="G90" s="1">
        <f t="shared" si="9"/>
        <v>26.233999999999998</v>
      </c>
      <c r="H90" s="1">
        <v>79.2</v>
      </c>
      <c r="I90" s="1">
        <f t="shared" si="12"/>
        <v>47.52</v>
      </c>
      <c r="J90" s="1">
        <f t="shared" si="13"/>
        <v>73.754000000000005</v>
      </c>
      <c r="K90" s="1">
        <v>2</v>
      </c>
      <c r="L90" s="1" t="s">
        <v>290</v>
      </c>
    </row>
    <row r="91" spans="1:12" s="8" customFormat="1" ht="30" customHeight="1">
      <c r="A91" s="1" t="s">
        <v>216</v>
      </c>
      <c r="B91" s="1" t="s">
        <v>215</v>
      </c>
      <c r="C91" s="1" t="s">
        <v>6</v>
      </c>
      <c r="D91" s="1" t="s">
        <v>213</v>
      </c>
      <c r="E91" s="1" t="s">
        <v>198</v>
      </c>
      <c r="F91" s="1">
        <v>136.66999999999999</v>
      </c>
      <c r="G91" s="1">
        <f t="shared" si="9"/>
        <v>27.334</v>
      </c>
      <c r="H91" s="1">
        <v>77</v>
      </c>
      <c r="I91" s="1">
        <f t="shared" si="12"/>
        <v>46.199999999999996</v>
      </c>
      <c r="J91" s="1">
        <f t="shared" si="13"/>
        <v>73.533999999999992</v>
      </c>
      <c r="K91" s="1">
        <v>3</v>
      </c>
      <c r="L91" s="1"/>
    </row>
    <row r="92" spans="1:12" s="8" customFormat="1" ht="30" customHeight="1">
      <c r="A92" s="1" t="s">
        <v>220</v>
      </c>
      <c r="B92" s="1" t="s">
        <v>219</v>
      </c>
      <c r="C92" s="1" t="s">
        <v>24</v>
      </c>
      <c r="D92" s="1" t="s">
        <v>213</v>
      </c>
      <c r="E92" s="1" t="s">
        <v>206</v>
      </c>
      <c r="F92" s="1">
        <v>138.83000000000001</v>
      </c>
      <c r="G92" s="1">
        <f t="shared" si="9"/>
        <v>27.766000000000005</v>
      </c>
      <c r="H92" s="1">
        <v>82.8</v>
      </c>
      <c r="I92" s="1">
        <f t="shared" si="12"/>
        <v>49.68</v>
      </c>
      <c r="J92" s="1">
        <f t="shared" si="13"/>
        <v>77.445999999999998</v>
      </c>
      <c r="K92" s="1" t="s">
        <v>11</v>
      </c>
      <c r="L92" s="1" t="s">
        <v>290</v>
      </c>
    </row>
    <row r="93" spans="1:12" s="8" customFormat="1" ht="30" customHeight="1">
      <c r="A93" s="1" t="s">
        <v>224</v>
      </c>
      <c r="B93" s="1" t="s">
        <v>223</v>
      </c>
      <c r="C93" s="1" t="s">
        <v>24</v>
      </c>
      <c r="D93" s="1" t="s">
        <v>213</v>
      </c>
      <c r="E93" s="1" t="s">
        <v>206</v>
      </c>
      <c r="F93" s="1">
        <v>135.33000000000001</v>
      </c>
      <c r="G93" s="1">
        <f t="shared" si="9"/>
        <v>27.066000000000003</v>
      </c>
      <c r="H93" s="1">
        <v>79.8</v>
      </c>
      <c r="I93" s="1">
        <f t="shared" si="12"/>
        <v>47.879999999999995</v>
      </c>
      <c r="J93" s="1">
        <f t="shared" si="13"/>
        <v>74.945999999999998</v>
      </c>
      <c r="K93" s="1">
        <v>2</v>
      </c>
      <c r="L93" s="1" t="s">
        <v>290</v>
      </c>
    </row>
    <row r="94" spans="1:12" s="8" customFormat="1" ht="30" customHeight="1">
      <c r="A94" s="1" t="s">
        <v>222</v>
      </c>
      <c r="B94" s="1" t="s">
        <v>221</v>
      </c>
      <c r="C94" s="1" t="s">
        <v>24</v>
      </c>
      <c r="D94" s="1" t="s">
        <v>213</v>
      </c>
      <c r="E94" s="1" t="s">
        <v>206</v>
      </c>
      <c r="F94" s="1">
        <v>137.66999999999999</v>
      </c>
      <c r="G94" s="1">
        <f t="shared" si="9"/>
        <v>27.533999999999999</v>
      </c>
      <c r="H94" s="1">
        <v>76</v>
      </c>
      <c r="I94" s="1">
        <f t="shared" si="12"/>
        <v>45.6</v>
      </c>
      <c r="J94" s="1">
        <f t="shared" si="13"/>
        <v>73.134</v>
      </c>
      <c r="K94" s="1">
        <v>3</v>
      </c>
      <c r="L94" s="1"/>
    </row>
    <row r="95" spans="1:12" s="8" customFormat="1" ht="30" customHeight="1">
      <c r="A95" s="1" t="s">
        <v>228</v>
      </c>
      <c r="B95" s="1" t="s">
        <v>227</v>
      </c>
      <c r="C95" s="1" t="s">
        <v>24</v>
      </c>
      <c r="D95" s="1" t="s">
        <v>226</v>
      </c>
      <c r="E95" s="1" t="s">
        <v>225</v>
      </c>
      <c r="F95" s="1">
        <v>138.66999999999999</v>
      </c>
      <c r="G95" s="1">
        <f t="shared" si="9"/>
        <v>27.733999999999998</v>
      </c>
      <c r="H95" s="1">
        <v>75.2</v>
      </c>
      <c r="I95" s="1">
        <f t="shared" si="12"/>
        <v>45.12</v>
      </c>
      <c r="J95" s="1">
        <f t="shared" si="13"/>
        <v>72.853999999999999</v>
      </c>
      <c r="K95" s="1">
        <v>1</v>
      </c>
      <c r="L95" s="1" t="s">
        <v>290</v>
      </c>
    </row>
    <row r="96" spans="1:12" s="8" customFormat="1" ht="30" customHeight="1">
      <c r="A96" s="1" t="s">
        <v>230</v>
      </c>
      <c r="B96" s="1" t="s">
        <v>229</v>
      </c>
      <c r="C96" s="1" t="s">
        <v>24</v>
      </c>
      <c r="D96" s="1" t="s">
        <v>226</v>
      </c>
      <c r="E96" s="1" t="s">
        <v>225</v>
      </c>
      <c r="F96" s="1">
        <v>136.5</v>
      </c>
      <c r="G96" s="1">
        <f t="shared" si="9"/>
        <v>27.3</v>
      </c>
      <c r="H96" s="1">
        <v>75.8</v>
      </c>
      <c r="I96" s="1">
        <f t="shared" si="12"/>
        <v>45.48</v>
      </c>
      <c r="J96" s="1">
        <f t="shared" si="13"/>
        <v>72.78</v>
      </c>
      <c r="K96" s="1">
        <v>2</v>
      </c>
      <c r="L96" s="1" t="s">
        <v>290</v>
      </c>
    </row>
    <row r="97" spans="1:12" s="8" customFormat="1" ht="30" customHeight="1">
      <c r="A97" s="7" t="s">
        <v>232</v>
      </c>
      <c r="B97" s="7" t="s">
        <v>231</v>
      </c>
      <c r="C97" s="7" t="s">
        <v>24</v>
      </c>
      <c r="D97" s="7" t="s">
        <v>226</v>
      </c>
      <c r="E97" s="7" t="s">
        <v>225</v>
      </c>
      <c r="F97" s="7">
        <v>135.33000000000001</v>
      </c>
      <c r="G97" s="7">
        <f t="shared" si="9"/>
        <v>27.066000000000003</v>
      </c>
      <c r="H97" s="7">
        <v>74</v>
      </c>
      <c r="I97" s="7">
        <f t="shared" si="12"/>
        <v>44.4</v>
      </c>
      <c r="J97" s="7">
        <f t="shared" si="13"/>
        <v>71.466000000000008</v>
      </c>
      <c r="K97" s="7">
        <v>3</v>
      </c>
      <c r="L97" s="1"/>
    </row>
    <row r="98" spans="1:12" s="8" customFormat="1" ht="30" customHeight="1">
      <c r="A98" s="1" t="s">
        <v>237</v>
      </c>
      <c r="B98" s="1" t="s">
        <v>236</v>
      </c>
      <c r="C98" s="1" t="s">
        <v>24</v>
      </c>
      <c r="D98" s="1" t="s">
        <v>226</v>
      </c>
      <c r="E98" s="1" t="s">
        <v>234</v>
      </c>
      <c r="F98" s="1">
        <v>130.33000000000001</v>
      </c>
      <c r="G98" s="1">
        <f t="shared" si="9"/>
        <v>26.066000000000003</v>
      </c>
      <c r="H98" s="1">
        <v>76.8</v>
      </c>
      <c r="I98" s="1">
        <f t="shared" si="12"/>
        <v>46.08</v>
      </c>
      <c r="J98" s="1">
        <f t="shared" si="13"/>
        <v>72.146000000000001</v>
      </c>
      <c r="K98" s="1">
        <v>1</v>
      </c>
      <c r="L98" s="1" t="s">
        <v>290</v>
      </c>
    </row>
    <row r="99" spans="1:12" s="8" customFormat="1" ht="30" customHeight="1">
      <c r="A99" s="1" t="s">
        <v>235</v>
      </c>
      <c r="B99" s="1" t="s">
        <v>233</v>
      </c>
      <c r="C99" s="1" t="s">
        <v>6</v>
      </c>
      <c r="D99" s="1" t="s">
        <v>226</v>
      </c>
      <c r="E99" s="1" t="s">
        <v>234</v>
      </c>
      <c r="F99" s="1">
        <v>139</v>
      </c>
      <c r="G99" s="1">
        <f t="shared" si="9"/>
        <v>27.8</v>
      </c>
      <c r="H99" s="1">
        <v>72.599999999999994</v>
      </c>
      <c r="I99" s="1">
        <f t="shared" si="12"/>
        <v>43.559999999999995</v>
      </c>
      <c r="J99" s="1">
        <f t="shared" si="13"/>
        <v>71.36</v>
      </c>
      <c r="K99" s="1">
        <v>2</v>
      </c>
      <c r="L99" s="1" t="s">
        <v>290</v>
      </c>
    </row>
    <row r="100" spans="1:12" s="8" customFormat="1" ht="30" customHeight="1">
      <c r="A100" s="1" t="s">
        <v>239</v>
      </c>
      <c r="B100" s="1" t="s">
        <v>238</v>
      </c>
      <c r="C100" s="1" t="s">
        <v>24</v>
      </c>
      <c r="D100" s="1" t="s">
        <v>226</v>
      </c>
      <c r="E100" s="1" t="s">
        <v>234</v>
      </c>
      <c r="F100" s="1">
        <v>129.5</v>
      </c>
      <c r="G100" s="1">
        <f t="shared" si="9"/>
        <v>25.900000000000002</v>
      </c>
      <c r="H100" s="1">
        <v>71.2</v>
      </c>
      <c r="I100" s="1">
        <f t="shared" si="12"/>
        <v>42.72</v>
      </c>
      <c r="J100" s="1">
        <f t="shared" si="13"/>
        <v>68.62</v>
      </c>
      <c r="K100" s="1" t="s">
        <v>10</v>
      </c>
      <c r="L100" s="1"/>
    </row>
    <row r="101" spans="1:12" s="8" customFormat="1" ht="30" customHeight="1">
      <c r="A101" s="1" t="s">
        <v>242</v>
      </c>
      <c r="B101" s="1" t="s">
        <v>240</v>
      </c>
      <c r="C101" s="1" t="s">
        <v>6</v>
      </c>
      <c r="D101" s="1" t="s">
        <v>226</v>
      </c>
      <c r="E101" s="1" t="s">
        <v>241</v>
      </c>
      <c r="F101" s="1">
        <v>140</v>
      </c>
      <c r="G101" s="1">
        <f t="shared" si="9"/>
        <v>28</v>
      </c>
      <c r="H101" s="1">
        <v>81</v>
      </c>
      <c r="I101" s="1">
        <f t="shared" si="12"/>
        <v>48.6</v>
      </c>
      <c r="J101" s="1">
        <f t="shared" si="13"/>
        <v>76.599999999999994</v>
      </c>
      <c r="K101" s="1" t="s">
        <v>11</v>
      </c>
      <c r="L101" s="1" t="s">
        <v>290</v>
      </c>
    </row>
    <row r="102" spans="1:12" s="8" customFormat="1" ht="30" customHeight="1">
      <c r="A102" s="1" t="s">
        <v>245</v>
      </c>
      <c r="B102" s="1" t="s">
        <v>189</v>
      </c>
      <c r="C102" s="1" t="s">
        <v>6</v>
      </c>
      <c r="D102" s="1" t="s">
        <v>226</v>
      </c>
      <c r="E102" s="1" t="s">
        <v>241</v>
      </c>
      <c r="F102" s="1">
        <v>130.33000000000001</v>
      </c>
      <c r="G102" s="1">
        <f t="shared" si="9"/>
        <v>26.066000000000003</v>
      </c>
      <c r="H102" s="1">
        <v>79.400000000000006</v>
      </c>
      <c r="I102" s="1">
        <f t="shared" si="12"/>
        <v>47.64</v>
      </c>
      <c r="J102" s="1">
        <f t="shared" si="13"/>
        <v>73.706000000000003</v>
      </c>
      <c r="K102" s="1">
        <v>2</v>
      </c>
      <c r="L102" s="1" t="s">
        <v>290</v>
      </c>
    </row>
    <row r="103" spans="1:12" s="8" customFormat="1" ht="30" customHeight="1">
      <c r="A103" s="1" t="s">
        <v>244</v>
      </c>
      <c r="B103" s="1" t="s">
        <v>243</v>
      </c>
      <c r="C103" s="1" t="s">
        <v>6</v>
      </c>
      <c r="D103" s="1" t="s">
        <v>226</v>
      </c>
      <c r="E103" s="1" t="s">
        <v>241</v>
      </c>
      <c r="F103" s="1">
        <v>138.5</v>
      </c>
      <c r="G103" s="1">
        <f t="shared" si="9"/>
        <v>27.700000000000003</v>
      </c>
      <c r="H103" s="1">
        <v>75.8</v>
      </c>
      <c r="I103" s="1">
        <f t="shared" si="12"/>
        <v>45.48</v>
      </c>
      <c r="J103" s="1">
        <f t="shared" si="13"/>
        <v>73.180000000000007</v>
      </c>
      <c r="K103" s="1">
        <v>3</v>
      </c>
      <c r="L103" s="1" t="s">
        <v>290</v>
      </c>
    </row>
    <row r="104" spans="1:12" s="8" customFormat="1" ht="30" customHeight="1">
      <c r="A104" s="1" t="s">
        <v>247</v>
      </c>
      <c r="B104" s="1" t="s">
        <v>246</v>
      </c>
      <c r="C104" s="1" t="s">
        <v>6</v>
      </c>
      <c r="D104" s="1" t="s">
        <v>226</v>
      </c>
      <c r="E104" s="1" t="s">
        <v>241</v>
      </c>
      <c r="F104" s="1">
        <v>127.67</v>
      </c>
      <c r="G104" s="1">
        <f t="shared" si="9"/>
        <v>25.534000000000002</v>
      </c>
      <c r="H104" s="1">
        <v>77.400000000000006</v>
      </c>
      <c r="I104" s="1">
        <f t="shared" si="12"/>
        <v>46.440000000000005</v>
      </c>
      <c r="J104" s="1">
        <f t="shared" si="13"/>
        <v>71.974000000000004</v>
      </c>
      <c r="K104" s="1" t="s">
        <v>19</v>
      </c>
      <c r="L104" s="1" t="s">
        <v>290</v>
      </c>
    </row>
    <row r="105" spans="1:12" s="8" customFormat="1" ht="30" customHeight="1">
      <c r="A105" s="1" t="s">
        <v>250</v>
      </c>
      <c r="B105" s="1" t="s">
        <v>248</v>
      </c>
      <c r="C105" s="1" t="s">
        <v>24</v>
      </c>
      <c r="D105" s="1" t="s">
        <v>226</v>
      </c>
      <c r="E105" s="1" t="s">
        <v>249</v>
      </c>
      <c r="F105" s="1">
        <v>143.66999999999999</v>
      </c>
      <c r="G105" s="1">
        <f t="shared" si="9"/>
        <v>28.733999999999998</v>
      </c>
      <c r="H105" s="1">
        <v>76.599999999999994</v>
      </c>
      <c r="I105" s="1">
        <f t="shared" si="12"/>
        <v>45.959999999999994</v>
      </c>
      <c r="J105" s="1">
        <f t="shared" si="13"/>
        <v>74.693999999999988</v>
      </c>
      <c r="K105" s="1" t="s">
        <v>11</v>
      </c>
      <c r="L105" s="1" t="s">
        <v>290</v>
      </c>
    </row>
    <row r="106" spans="1:12" s="8" customFormat="1" ht="30" customHeight="1">
      <c r="A106" s="1" t="s">
        <v>252</v>
      </c>
      <c r="B106" s="1" t="s">
        <v>251</v>
      </c>
      <c r="C106" s="1" t="s">
        <v>24</v>
      </c>
      <c r="D106" s="1" t="s">
        <v>226</v>
      </c>
      <c r="E106" s="1" t="s">
        <v>249</v>
      </c>
      <c r="F106" s="1">
        <v>139.33000000000001</v>
      </c>
      <c r="G106" s="1">
        <f t="shared" si="9"/>
        <v>27.866000000000003</v>
      </c>
      <c r="H106" s="1">
        <v>75</v>
      </c>
      <c r="I106" s="1">
        <f t="shared" si="12"/>
        <v>45</v>
      </c>
      <c r="J106" s="1">
        <f t="shared" si="13"/>
        <v>72.866</v>
      </c>
      <c r="K106" s="1" t="s">
        <v>14</v>
      </c>
      <c r="L106" s="1" t="s">
        <v>290</v>
      </c>
    </row>
    <row r="107" spans="1:12" s="8" customFormat="1" ht="30" customHeight="1">
      <c r="A107" s="1" t="s">
        <v>254</v>
      </c>
      <c r="B107" s="1" t="s">
        <v>253</v>
      </c>
      <c r="C107" s="1" t="s">
        <v>24</v>
      </c>
      <c r="D107" s="1" t="s">
        <v>226</v>
      </c>
      <c r="E107" s="1" t="s">
        <v>249</v>
      </c>
      <c r="F107" s="1">
        <v>130</v>
      </c>
      <c r="G107" s="1">
        <f t="shared" si="9"/>
        <v>26</v>
      </c>
      <c r="H107" s="1">
        <v>74.400000000000006</v>
      </c>
      <c r="I107" s="1">
        <f t="shared" si="12"/>
        <v>44.64</v>
      </c>
      <c r="J107" s="1">
        <f t="shared" si="13"/>
        <v>70.64</v>
      </c>
      <c r="K107" s="1" t="s">
        <v>10</v>
      </c>
      <c r="L107" s="1"/>
    </row>
    <row r="108" spans="1:12" s="8" customFormat="1" ht="30" customHeight="1">
      <c r="A108" s="1" t="s">
        <v>257</v>
      </c>
      <c r="B108" s="1" t="s">
        <v>255</v>
      </c>
      <c r="C108" s="1" t="s">
        <v>6</v>
      </c>
      <c r="D108" s="1" t="s">
        <v>226</v>
      </c>
      <c r="E108" s="1" t="s">
        <v>256</v>
      </c>
      <c r="F108" s="1">
        <v>139.33000000000001</v>
      </c>
      <c r="G108" s="1">
        <f t="shared" si="9"/>
        <v>27.866000000000003</v>
      </c>
      <c r="H108" s="1">
        <v>76.2</v>
      </c>
      <c r="I108" s="1">
        <f t="shared" si="12"/>
        <v>45.72</v>
      </c>
      <c r="J108" s="1">
        <f t="shared" si="13"/>
        <v>73.585999999999999</v>
      </c>
      <c r="K108" s="1" t="s">
        <v>11</v>
      </c>
      <c r="L108" s="1" t="s">
        <v>290</v>
      </c>
    </row>
    <row r="109" spans="1:12" s="8" customFormat="1" ht="30" customHeight="1">
      <c r="A109" s="1" t="s">
        <v>259</v>
      </c>
      <c r="B109" s="1" t="s">
        <v>258</v>
      </c>
      <c r="C109" s="1" t="s">
        <v>6</v>
      </c>
      <c r="D109" s="1" t="s">
        <v>226</v>
      </c>
      <c r="E109" s="1" t="s">
        <v>256</v>
      </c>
      <c r="F109" s="1">
        <v>113.33</v>
      </c>
      <c r="G109" s="1">
        <f t="shared" si="9"/>
        <v>22.666</v>
      </c>
      <c r="H109" s="1">
        <v>70.599999999999994</v>
      </c>
      <c r="I109" s="1">
        <f t="shared" si="12"/>
        <v>42.359999999999992</v>
      </c>
      <c r="J109" s="1">
        <f t="shared" si="13"/>
        <v>65.025999999999996</v>
      </c>
      <c r="K109" s="1">
        <v>2</v>
      </c>
      <c r="L109" s="1" t="s">
        <v>290</v>
      </c>
    </row>
    <row r="110" spans="1:12" s="8" customFormat="1" ht="30" customHeight="1">
      <c r="A110" s="1" t="s">
        <v>262</v>
      </c>
      <c r="B110" s="1" t="s">
        <v>260</v>
      </c>
      <c r="C110" s="1" t="s">
        <v>24</v>
      </c>
      <c r="D110" s="1" t="s">
        <v>226</v>
      </c>
      <c r="E110" s="1" t="s">
        <v>261</v>
      </c>
      <c r="F110" s="1">
        <v>144.33000000000001</v>
      </c>
      <c r="G110" s="1">
        <f t="shared" si="9"/>
        <v>28.866000000000003</v>
      </c>
      <c r="H110" s="1">
        <v>77.2</v>
      </c>
      <c r="I110" s="1">
        <f t="shared" si="12"/>
        <v>46.32</v>
      </c>
      <c r="J110" s="1">
        <f t="shared" si="13"/>
        <v>75.186000000000007</v>
      </c>
      <c r="K110" s="1" t="s">
        <v>11</v>
      </c>
      <c r="L110" s="1" t="s">
        <v>290</v>
      </c>
    </row>
    <row r="111" spans="1:12" s="8" customFormat="1" ht="30" customHeight="1">
      <c r="A111" s="1" t="s">
        <v>266</v>
      </c>
      <c r="B111" s="1" t="s">
        <v>265</v>
      </c>
      <c r="C111" s="1" t="s">
        <v>24</v>
      </c>
      <c r="D111" s="1" t="s">
        <v>226</v>
      </c>
      <c r="E111" s="1" t="s">
        <v>261</v>
      </c>
      <c r="F111" s="1">
        <v>140</v>
      </c>
      <c r="G111" s="1">
        <f t="shared" si="9"/>
        <v>28</v>
      </c>
      <c r="H111" s="1">
        <v>78</v>
      </c>
      <c r="I111" s="1">
        <f t="shared" si="12"/>
        <v>46.8</v>
      </c>
      <c r="J111" s="1">
        <f t="shared" si="13"/>
        <v>74.8</v>
      </c>
      <c r="K111" s="1">
        <v>2</v>
      </c>
      <c r="L111" s="1" t="s">
        <v>290</v>
      </c>
    </row>
    <row r="112" spans="1:12" s="8" customFormat="1" ht="30" customHeight="1">
      <c r="A112" s="1" t="s">
        <v>264</v>
      </c>
      <c r="B112" s="1" t="s">
        <v>263</v>
      </c>
      <c r="C112" s="1" t="s">
        <v>24</v>
      </c>
      <c r="D112" s="1" t="s">
        <v>226</v>
      </c>
      <c r="E112" s="1" t="s">
        <v>261</v>
      </c>
      <c r="F112" s="1">
        <v>140.16999999999999</v>
      </c>
      <c r="G112" s="1">
        <f t="shared" si="9"/>
        <v>28.033999999999999</v>
      </c>
      <c r="H112" s="1">
        <v>72.2</v>
      </c>
      <c r="I112" s="1">
        <f t="shared" si="12"/>
        <v>43.32</v>
      </c>
      <c r="J112" s="1">
        <f t="shared" si="13"/>
        <v>71.353999999999999</v>
      </c>
      <c r="K112" s="1">
        <v>3</v>
      </c>
      <c r="L112" s="1"/>
    </row>
    <row r="113" spans="1:12" s="8" customFormat="1" ht="30" customHeight="1">
      <c r="A113" s="1" t="s">
        <v>269</v>
      </c>
      <c r="B113" s="1" t="s">
        <v>267</v>
      </c>
      <c r="C113" s="1" t="s">
        <v>24</v>
      </c>
      <c r="D113" s="1" t="s">
        <v>226</v>
      </c>
      <c r="E113" s="1" t="s">
        <v>268</v>
      </c>
      <c r="F113" s="1">
        <v>145.83000000000001</v>
      </c>
      <c r="G113" s="1">
        <f t="shared" si="9"/>
        <v>29.166000000000004</v>
      </c>
      <c r="H113" s="1">
        <v>76.8</v>
      </c>
      <c r="I113" s="1">
        <f t="shared" si="12"/>
        <v>46.08</v>
      </c>
      <c r="J113" s="1">
        <f t="shared" si="13"/>
        <v>75.246000000000009</v>
      </c>
      <c r="K113" s="1" t="s">
        <v>11</v>
      </c>
      <c r="L113" s="1" t="s">
        <v>290</v>
      </c>
    </row>
    <row r="114" spans="1:12" s="8" customFormat="1" ht="30" customHeight="1">
      <c r="A114" s="1" t="s">
        <v>273</v>
      </c>
      <c r="B114" s="1" t="s">
        <v>272</v>
      </c>
      <c r="C114" s="1" t="s">
        <v>24</v>
      </c>
      <c r="D114" s="1" t="s">
        <v>226</v>
      </c>
      <c r="E114" s="1" t="s">
        <v>268</v>
      </c>
      <c r="F114" s="1">
        <v>136.16999999999999</v>
      </c>
      <c r="G114" s="1">
        <f t="shared" si="9"/>
        <v>27.233999999999998</v>
      </c>
      <c r="H114" s="1">
        <v>75.599999999999994</v>
      </c>
      <c r="I114" s="1">
        <f t="shared" si="12"/>
        <v>45.359999999999992</v>
      </c>
      <c r="J114" s="1">
        <f t="shared" si="13"/>
        <v>72.593999999999994</v>
      </c>
      <c r="K114" s="1">
        <v>2</v>
      </c>
      <c r="L114" s="1" t="s">
        <v>290</v>
      </c>
    </row>
    <row r="115" spans="1:12" s="8" customFormat="1" ht="30" customHeight="1">
      <c r="A115" s="1" t="s">
        <v>271</v>
      </c>
      <c r="B115" s="1" t="s">
        <v>270</v>
      </c>
      <c r="C115" s="1" t="s">
        <v>6</v>
      </c>
      <c r="D115" s="1" t="s">
        <v>226</v>
      </c>
      <c r="E115" s="1" t="s">
        <v>268</v>
      </c>
      <c r="F115" s="1">
        <v>140.16999999999999</v>
      </c>
      <c r="G115" s="1">
        <f t="shared" si="9"/>
        <v>28.033999999999999</v>
      </c>
      <c r="H115" s="1">
        <v>72.2</v>
      </c>
      <c r="I115" s="1">
        <f t="shared" si="12"/>
        <v>43.32</v>
      </c>
      <c r="J115" s="1">
        <f t="shared" si="13"/>
        <v>71.353999999999999</v>
      </c>
      <c r="K115" s="1">
        <v>3</v>
      </c>
      <c r="L115" s="1"/>
    </row>
  </sheetData>
  <autoFilter ref="A2:L115">
    <extLst/>
  </autoFilter>
  <mergeCells count="1">
    <mergeCell ref="A1:L1"/>
  </mergeCells>
  <phoneticPr fontId="3" type="noConversion"/>
  <pageMargins left="0.35763888888888901" right="0.35763888888888901" top="1" bottom="1" header="0.5" footer="0.5"/>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总成绩公示</vt:lpstr>
      <vt:lpstr>总成绩公示!Print_Area</vt:lpstr>
      <vt:lpstr>总成绩公示!金华1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xbany</cp:lastModifiedBy>
  <cp:lastPrinted>2022-08-06T08:18:00Z</cp:lastPrinted>
  <dcterms:created xsi:type="dcterms:W3CDTF">2022-07-27T08:14:00Z</dcterms:created>
  <dcterms:modified xsi:type="dcterms:W3CDTF">2022-08-07T03:50:06Z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